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630" yWindow="-165" windowWidth="19440" windowHeight="13020" firstSheet="2" activeTab="2"/>
  </bookViews>
  <sheets>
    <sheet name="Cover Page" sheetId="6" r:id="rId1"/>
    <sheet name="Q5 Table" sheetId="5" r:id="rId2"/>
    <sheet name="LNG v Landfill-Digest" sheetId="9" r:id="rId3"/>
  </sheets>
  <externalReferences>
    <externalReference r:id="rId4"/>
  </externalReferences>
  <definedNames>
    <definedName name="__123Graph_A" localSheetId="1" hidden="1">'[1]Page 1'!#REF!</definedName>
    <definedName name="__123Graph_A" hidden="1">'[1]Page 1'!#REF!</definedName>
    <definedName name="__123Graph_X" localSheetId="1" hidden="1">'[1]Page 1'!#REF!</definedName>
    <definedName name="__123Graph_X" hidden="1">'[1]Page 1'!#REF!</definedName>
    <definedName name="__WRN4"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_Order1" hidden="1">255</definedName>
    <definedName name="_WRN3"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ABC"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ABNMJG64"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afa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ass"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BC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BD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CBA"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ccv"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CD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cem"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DEC"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d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df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dfhd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e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gw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r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rr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we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d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df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g"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g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tj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gdg"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gmghk"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gsgvs"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hgh"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hhj"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jgtj"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jhj"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jkkj"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jy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km"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op"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_xlnm.Print_Area" localSheetId="0">'Cover Page'!$A$1</definedName>
    <definedName name="_xlnm.Print_Area" localSheetId="1">'Q5 Table'!$A$1:$I$29</definedName>
    <definedName name="q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qwq"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rere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rer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r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aa"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ctn"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d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HD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s"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UCTHD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tjy"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t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uyuyu"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ee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e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rn.LD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RN2.LD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RN3.LD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WW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XYA1"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XYZAB"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yjy"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yu"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yuyu"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z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9" l="1"/>
  <c r="P16" i="9"/>
  <c r="P15" i="9"/>
  <c r="P14" i="9"/>
  <c r="P13" i="9"/>
  <c r="P12" i="9"/>
  <c r="P11" i="9"/>
  <c r="P10" i="9"/>
  <c r="P9" i="9"/>
  <c r="P8" i="9"/>
  <c r="P7" i="9"/>
  <c r="P6" i="9"/>
  <c r="S12" i="9" l="1"/>
  <c r="S11" i="9"/>
</calcChain>
</file>

<file path=xl/sharedStrings.xml><?xml version="1.0" encoding="utf-8"?>
<sst xmlns="http://schemas.openxmlformats.org/spreadsheetml/2006/main" count="175" uniqueCount="123">
  <si>
    <t>Notes:</t>
  </si>
  <si>
    <t>--</t>
  </si>
  <si>
    <t>VOCs</t>
  </si>
  <si>
    <t>CO</t>
  </si>
  <si>
    <t>Enclosed ground flare</t>
  </si>
  <si>
    <t>Enclosed Ground Flare</t>
  </si>
  <si>
    <t>Good combustion practices</t>
  </si>
  <si>
    <t>LNG</t>
  </si>
  <si>
    <t>108 MMBtu/hr (ea)</t>
  </si>
  <si>
    <t>LA-0219</t>
  </si>
  <si>
    <t>Case-by-case Basis</t>
  </si>
  <si>
    <t>Emission Limits</t>
  </si>
  <si>
    <t>Control Technology Type</t>
  </si>
  <si>
    <t>Pollutant</t>
  </si>
  <si>
    <t>Primary Fuel</t>
  </si>
  <si>
    <r>
      <t>PM, PM</t>
    </r>
    <r>
      <rPr>
        <vertAlign val="subscript"/>
        <sz val="9"/>
        <rFont val="Calibri"/>
        <family val="2"/>
        <scheme val="minor"/>
      </rPr>
      <t>10</t>
    </r>
    <r>
      <rPr>
        <sz val="9"/>
        <rFont val="Calibri"/>
        <family val="2"/>
        <scheme val="minor"/>
      </rPr>
      <t>, PM</t>
    </r>
    <r>
      <rPr>
        <vertAlign val="subscript"/>
        <sz val="9"/>
        <rFont val="Calibri"/>
        <family val="2"/>
        <scheme val="minor"/>
      </rPr>
      <t>2.5</t>
    </r>
  </si>
  <si>
    <r>
      <t>NO</t>
    </r>
    <r>
      <rPr>
        <vertAlign val="subscript"/>
        <sz val="9"/>
        <rFont val="Calibri"/>
        <family val="2"/>
        <scheme val="minor"/>
      </rPr>
      <t>x</t>
    </r>
  </si>
  <si>
    <r>
      <t>PM</t>
    </r>
    <r>
      <rPr>
        <vertAlign val="subscript"/>
        <sz val="9"/>
        <rFont val="Calibri"/>
        <family val="2"/>
        <scheme val="minor"/>
      </rPr>
      <t>10</t>
    </r>
  </si>
  <si>
    <t>50 ppmv</t>
  </si>
  <si>
    <t>Not determined</t>
  </si>
  <si>
    <t>Ultra Low NOx Burners + FGR</t>
  </si>
  <si>
    <t>Natural gas with &lt;100 ppmv total reducted sulfur</t>
  </si>
  <si>
    <t>Fuel Selection</t>
  </si>
  <si>
    <t>Good Combustion Practice in Conjunction with SCR or Ultra Low Nox Burners and FGR</t>
  </si>
  <si>
    <t>Natural Gas</t>
  </si>
  <si>
    <t>SCR</t>
  </si>
  <si>
    <t>Low NOx burner + FGR</t>
  </si>
  <si>
    <t>Natural gas</t>
  </si>
  <si>
    <t>Process gas from Oil and Gas Operations</t>
  </si>
  <si>
    <t>Natural gas / propane</t>
  </si>
  <si>
    <t>Clean Enclosed Burner</t>
  </si>
  <si>
    <t>Natural gas or field gas</t>
  </si>
  <si>
    <t>Reference</t>
  </si>
  <si>
    <t>Rated Capacity</t>
  </si>
  <si>
    <t>Comparable BACT Process Unit</t>
  </si>
  <si>
    <t xml:space="preserve">Generic Boiler </t>
  </si>
  <si>
    <t>&gt;50 MMBtu/hr</t>
  </si>
  <si>
    <r>
      <t>SO</t>
    </r>
    <r>
      <rPr>
        <vertAlign val="subscript"/>
        <sz val="9"/>
        <rFont val="Calibri"/>
        <family val="2"/>
        <scheme val="minor"/>
      </rPr>
      <t>2</t>
    </r>
  </si>
  <si>
    <t>78.6 MMBtu/hr</t>
  </si>
  <si>
    <t>Water tube boiler</t>
  </si>
  <si>
    <r>
      <t>NH</t>
    </r>
    <r>
      <rPr>
        <vertAlign val="subscript"/>
        <sz val="9"/>
        <rFont val="Calibri"/>
        <family val="2"/>
        <scheme val="minor"/>
      </rPr>
      <t>3</t>
    </r>
  </si>
  <si>
    <t xml:space="preserve">Petroleum Operations Boiler </t>
  </si>
  <si>
    <t>&gt;40 MMBtu/hr</t>
  </si>
  <si>
    <t xml:space="preserve">Water tube natural boiler </t>
  </si>
  <si>
    <t>27 MMBtu/hr</t>
  </si>
  <si>
    <r>
      <t>10 ppmv @ 3% O</t>
    </r>
    <r>
      <rPr>
        <vertAlign val="subscript"/>
        <sz val="9"/>
        <rFont val="Calibri"/>
        <family val="2"/>
        <scheme val="minor"/>
      </rPr>
      <t xml:space="preserve">2 </t>
    </r>
    <r>
      <rPr>
        <sz val="9"/>
        <rFont val="Calibri"/>
        <family val="2"/>
        <scheme val="minor"/>
      </rPr>
      <t>1 hr</t>
    </r>
  </si>
  <si>
    <r>
      <t>Bay Area Air Quality Management District Guidance</t>
    </r>
    <r>
      <rPr>
        <vertAlign val="superscript"/>
        <sz val="9"/>
        <rFont val="Calibri"/>
        <family val="2"/>
        <scheme val="minor"/>
      </rPr>
      <t>a</t>
    </r>
  </si>
  <si>
    <r>
      <t>CARB BACT Clearinghouse</t>
    </r>
    <r>
      <rPr>
        <vertAlign val="superscript"/>
        <sz val="9"/>
        <rFont val="Calibri"/>
        <family val="2"/>
        <scheme val="minor"/>
      </rPr>
      <t>b</t>
    </r>
  </si>
  <si>
    <r>
      <t>CARB BACT Clearinghouse</t>
    </r>
    <r>
      <rPr>
        <vertAlign val="superscript"/>
        <sz val="9"/>
        <rFont val="Calibri"/>
        <family val="2"/>
        <scheme val="minor"/>
      </rPr>
      <t>c</t>
    </r>
  </si>
  <si>
    <r>
      <t>TCEQ Standard Permit to Oil and Gas Handling and Production Facilities</t>
    </r>
    <r>
      <rPr>
        <vertAlign val="superscript"/>
        <sz val="9"/>
        <rFont val="Calibri"/>
        <family val="2"/>
        <scheme val="minor"/>
      </rPr>
      <t>d</t>
    </r>
  </si>
  <si>
    <r>
      <t>SCAQMD</t>
    </r>
    <r>
      <rPr>
        <vertAlign val="superscript"/>
        <sz val="9"/>
        <rFont val="Calibri"/>
        <family val="2"/>
        <scheme val="minor"/>
      </rPr>
      <t>e</t>
    </r>
  </si>
  <si>
    <r>
      <rPr>
        <vertAlign val="superscript"/>
        <sz val="9"/>
        <rFont val="Calibri"/>
        <family val="2"/>
        <scheme val="minor"/>
      </rPr>
      <t xml:space="preserve">d </t>
    </r>
    <r>
      <rPr>
        <sz val="9"/>
        <rFont val="Calibri"/>
        <family val="2"/>
        <scheme val="minor"/>
      </rPr>
      <t>http://www.tceq.texas.gov/assets/public/legal/rules/rule_lib/adoptions/OGS%20Standard%20Permit_ado.pdf</t>
    </r>
  </si>
  <si>
    <r>
      <rPr>
        <vertAlign val="superscript"/>
        <sz val="9"/>
        <rFont val="Calibri"/>
        <family val="2"/>
        <scheme val="minor"/>
      </rPr>
      <t xml:space="preserve">a </t>
    </r>
    <r>
      <rPr>
        <sz val="9"/>
        <rFont val="Calibri"/>
        <family val="2"/>
        <scheme val="minor"/>
      </rPr>
      <t>http://www.baaqmd.gov/~/media/files/engineering/bact-tbact-workshop/combustion/17-3-1.pdf?la=en</t>
    </r>
  </si>
  <si>
    <r>
      <rPr>
        <vertAlign val="superscript"/>
        <sz val="9"/>
        <color theme="1"/>
        <rFont val="Calibri"/>
        <family val="2"/>
        <scheme val="minor"/>
      </rPr>
      <t xml:space="preserve">b </t>
    </r>
    <r>
      <rPr>
        <sz val="9"/>
        <color theme="1"/>
        <rFont val="Calibri"/>
        <family val="2"/>
        <scheme val="minor"/>
      </rPr>
      <t>https://www.arb.ca.gov/bact/bactnew/determination.php?var=905</t>
    </r>
  </si>
  <si>
    <r>
      <rPr>
        <vertAlign val="superscript"/>
        <sz val="9"/>
        <rFont val="Calibri"/>
        <family val="2"/>
        <scheme val="minor"/>
      </rPr>
      <t xml:space="preserve">c </t>
    </r>
    <r>
      <rPr>
        <sz val="9"/>
        <rFont val="Calibri"/>
        <family val="2"/>
        <scheme val="minor"/>
      </rPr>
      <t>https://www.arb.ca.gov/bact/bactnew/determination.php?var=904</t>
    </r>
  </si>
  <si>
    <r>
      <rPr>
        <vertAlign val="superscript"/>
        <sz val="9"/>
        <rFont val="Calibri"/>
        <family val="2"/>
        <scheme val="minor"/>
      </rPr>
      <t>e</t>
    </r>
    <r>
      <rPr>
        <sz val="9"/>
        <rFont val="Calibri"/>
        <family val="2"/>
        <scheme val="minor"/>
      </rPr>
      <t xml:space="preserve"> http://www.aqmd.gov/docs/default-source/bact/laer-bact-determinations/aqmd-laer-bact/part-b-an538706-12-2-2016.pdf</t>
    </r>
  </si>
  <si>
    <t>LNG Emission Unit</t>
  </si>
  <si>
    <t>Major / LAER</t>
  </si>
  <si>
    <t>Guidance</t>
  </si>
  <si>
    <r>
      <t>400 ppmvd @ 3% O</t>
    </r>
    <r>
      <rPr>
        <vertAlign val="subscript"/>
        <sz val="9"/>
        <rFont val="Calibri"/>
        <family val="2"/>
        <scheme val="minor"/>
      </rPr>
      <t xml:space="preserve">2 </t>
    </r>
    <r>
      <rPr>
        <sz val="9"/>
        <rFont val="Calibri"/>
        <family val="2"/>
        <scheme val="minor"/>
      </rPr>
      <t>15 minutes</t>
    </r>
  </si>
  <si>
    <r>
      <t>9 ppmvd @ 3 % O</t>
    </r>
    <r>
      <rPr>
        <vertAlign val="subscript"/>
        <sz val="9"/>
        <rFont val="Calibri"/>
        <family val="2"/>
        <scheme val="minor"/>
      </rPr>
      <t>2</t>
    </r>
    <r>
      <rPr>
        <sz val="9"/>
        <rFont val="Calibri"/>
        <family val="2"/>
        <scheme val="minor"/>
      </rPr>
      <t xml:space="preserve"> 15 minutes</t>
    </r>
  </si>
  <si>
    <r>
      <t>20 ppmvd @ 3% O</t>
    </r>
    <r>
      <rPr>
        <vertAlign val="subscript"/>
        <sz val="9"/>
        <rFont val="Calibri"/>
        <family val="2"/>
        <scheme val="minor"/>
      </rPr>
      <t>2</t>
    </r>
    <r>
      <rPr>
        <sz val="9"/>
        <rFont val="Calibri"/>
        <family val="2"/>
        <scheme val="minor"/>
      </rPr>
      <t xml:space="preserve"> 15 minutes</t>
    </r>
  </si>
  <si>
    <r>
      <t>100 ppmvd @ 3 % O</t>
    </r>
    <r>
      <rPr>
        <vertAlign val="subscript"/>
        <sz val="9"/>
        <rFont val="Calibri"/>
        <family val="2"/>
        <scheme val="minor"/>
      </rPr>
      <t>2</t>
    </r>
    <r>
      <rPr>
        <sz val="9"/>
        <rFont val="Calibri"/>
        <family val="2"/>
        <scheme val="minor"/>
      </rPr>
      <t xml:space="preserve">  15 minutes</t>
    </r>
  </si>
  <si>
    <r>
      <t>9 ppmvd @ 3 % O</t>
    </r>
    <r>
      <rPr>
        <vertAlign val="subscript"/>
        <sz val="9"/>
        <rFont val="Calibri"/>
        <family val="2"/>
        <scheme val="minor"/>
      </rPr>
      <t>2</t>
    </r>
    <r>
      <rPr>
        <sz val="9"/>
        <rFont val="Calibri"/>
        <family val="2"/>
        <scheme val="minor"/>
      </rPr>
      <t xml:space="preserve">  15 minutes</t>
    </r>
  </si>
  <si>
    <t>BACT</t>
  </si>
  <si>
    <r>
      <t>0.04 lb NO</t>
    </r>
    <r>
      <rPr>
        <vertAlign val="subscript"/>
        <sz val="9"/>
        <rFont val="Calibri"/>
        <family val="2"/>
        <scheme val="minor"/>
      </rPr>
      <t>x</t>
    </r>
    <r>
      <rPr>
        <sz val="9"/>
        <rFont val="Calibri"/>
        <family val="2"/>
        <scheme val="minor"/>
      </rPr>
      <t>/MMBtu</t>
    </r>
    <r>
      <rPr>
        <vertAlign val="superscript"/>
        <sz val="9"/>
        <rFont val="Calibri"/>
        <family val="2"/>
        <scheme val="minor"/>
      </rPr>
      <t>f</t>
    </r>
  </si>
  <si>
    <r>
      <rPr>
        <vertAlign val="superscript"/>
        <sz val="9"/>
        <rFont val="Calibri"/>
        <family val="2"/>
        <scheme val="minor"/>
      </rPr>
      <t>f</t>
    </r>
    <r>
      <rPr>
        <sz val="9"/>
        <rFont val="Calibri"/>
        <family val="2"/>
        <scheme val="minor"/>
      </rPr>
      <t xml:space="preserve"> The TCEQ reported a NO</t>
    </r>
    <r>
      <rPr>
        <vertAlign val="subscript"/>
        <sz val="9"/>
        <rFont val="Calibri"/>
        <family val="2"/>
        <scheme val="minor"/>
      </rPr>
      <t>x</t>
    </r>
    <r>
      <rPr>
        <sz val="9"/>
        <rFont val="Calibri"/>
        <family val="2"/>
        <scheme val="minor"/>
      </rPr>
      <t xml:space="preserve"> limit of 0.04 lb/MMBtu for this emission unit. However, for project comparability purposes, the limit was converted to 9 ppmv using the equations in EPA Method 19.</t>
    </r>
  </si>
  <si>
    <r>
      <t>15 ppmv @ 3% O</t>
    </r>
    <r>
      <rPr>
        <vertAlign val="subscript"/>
        <sz val="9"/>
        <rFont val="Calibri"/>
        <family val="2"/>
        <scheme val="minor"/>
      </rPr>
      <t xml:space="preserve">2 </t>
    </r>
    <r>
      <rPr>
        <sz val="9"/>
        <rFont val="Calibri"/>
        <family val="2"/>
        <scheme val="minor"/>
      </rPr>
      <t>1 hr</t>
    </r>
    <r>
      <rPr>
        <vertAlign val="superscript"/>
        <sz val="9"/>
        <rFont val="Calibri"/>
        <family val="2"/>
        <scheme val="minor"/>
      </rPr>
      <t>h</t>
    </r>
  </si>
  <si>
    <r>
      <t>10 ppmv @ 3% O</t>
    </r>
    <r>
      <rPr>
        <vertAlign val="subscript"/>
        <sz val="9"/>
        <rFont val="Calibri"/>
        <family val="2"/>
        <scheme val="minor"/>
      </rPr>
      <t xml:space="preserve">2 </t>
    </r>
    <r>
      <rPr>
        <sz val="9"/>
        <rFont val="Calibri"/>
        <family val="2"/>
        <scheme val="minor"/>
      </rPr>
      <t>1 hr</t>
    </r>
    <r>
      <rPr>
        <vertAlign val="superscript"/>
        <sz val="9"/>
        <rFont val="Calibri"/>
        <family val="2"/>
        <scheme val="minor"/>
      </rPr>
      <t>g</t>
    </r>
  </si>
  <si>
    <t>Vaporizer Heater</t>
  </si>
  <si>
    <t>110 MMBtu/hr</t>
  </si>
  <si>
    <t>X</t>
  </si>
  <si>
    <r>
      <t>50 ppmvd @ 3% O</t>
    </r>
    <r>
      <rPr>
        <vertAlign val="subscript"/>
        <sz val="9"/>
        <rFont val="Calibri"/>
        <family val="2"/>
        <scheme val="minor"/>
      </rPr>
      <t>2</t>
    </r>
  </si>
  <si>
    <r>
      <rPr>
        <vertAlign val="superscript"/>
        <sz val="9"/>
        <rFont val="Calibri"/>
        <family val="2"/>
        <scheme val="minor"/>
      </rPr>
      <t>g</t>
    </r>
    <r>
      <rPr>
        <sz val="9"/>
        <rFont val="Calibri"/>
        <family val="2"/>
        <scheme val="minor"/>
      </rPr>
      <t xml:space="preserve"> The SCAQMD BACT database reported a CO limit of 10 ppmvd at 3 percent O</t>
    </r>
    <r>
      <rPr>
        <vertAlign val="subscript"/>
        <sz val="9"/>
        <rFont val="Calibri"/>
        <family val="2"/>
        <scheme val="minor"/>
      </rPr>
      <t>2</t>
    </r>
    <r>
      <rPr>
        <sz val="9"/>
        <rFont val="Calibri"/>
        <family val="2"/>
        <scheme val="minor"/>
      </rPr>
      <t xml:space="preserve"> for this emission unit. For project comparability purposes, the proposed project emission limit converts to approximately 43 ppmvd for the high Btu gases and 106 ppmvd for the low Btu gases..</t>
    </r>
  </si>
  <si>
    <r>
      <rPr>
        <vertAlign val="superscript"/>
        <sz val="9"/>
        <rFont val="Calibri"/>
        <family val="2"/>
        <scheme val="minor"/>
      </rPr>
      <t>h</t>
    </r>
    <r>
      <rPr>
        <sz val="9"/>
        <rFont val="Calibri"/>
        <family val="2"/>
        <scheme val="minor"/>
      </rPr>
      <t xml:space="preserve"> The SCAQMD BACT database reported a NO</t>
    </r>
    <r>
      <rPr>
        <vertAlign val="subscript"/>
        <sz val="9"/>
        <rFont val="Calibri"/>
        <family val="2"/>
        <scheme val="minor"/>
      </rPr>
      <t>X</t>
    </r>
    <r>
      <rPr>
        <sz val="9"/>
        <rFont val="Calibri"/>
        <family val="2"/>
        <scheme val="minor"/>
      </rPr>
      <t xml:space="preserve"> limit of 10 ppmvd at 3 percent O</t>
    </r>
    <r>
      <rPr>
        <vertAlign val="subscript"/>
        <sz val="9"/>
        <rFont val="Calibri"/>
        <family val="2"/>
        <scheme val="minor"/>
      </rPr>
      <t>2</t>
    </r>
    <r>
      <rPr>
        <sz val="9"/>
        <rFont val="Calibri"/>
        <family val="2"/>
        <scheme val="minor"/>
      </rPr>
      <t xml:space="preserve"> for this emission unit. For project comparability purposes, the proposed project emission limit converts to approximately 8 ppmvd for the high Btu gases and 22 ppmvd for the low Btu gases.</t>
    </r>
  </si>
  <si>
    <t>Attachment B</t>
  </si>
  <si>
    <t>Min</t>
  </si>
  <si>
    <t>Max</t>
  </si>
  <si>
    <t>Nitrogen – N2</t>
  </si>
  <si>
    <t>0.6 - 46</t>
  </si>
  <si>
    <t>0.1 - 3</t>
  </si>
  <si>
    <t>Methane – CH4</t>
  </si>
  <si>
    <t>20 - 60</t>
  </si>
  <si>
    <t>56 - 65</t>
  </si>
  <si>
    <t>Ethane – C2H6</t>
  </si>
  <si>
    <t>Ethylene – C2H4</t>
  </si>
  <si>
    <t>NS</t>
  </si>
  <si>
    <t>Propane – C3H8</t>
  </si>
  <si>
    <t>Butane –  n-C4H10</t>
  </si>
  <si>
    <t>n-Pentane – C5H12</t>
  </si>
  <si>
    <t>n-Hexane – C6H14</t>
  </si>
  <si>
    <t>Carbon Dioxide – CO2</t>
  </si>
  <si>
    <t>22 - 60</t>
  </si>
  <si>
    <t>35 - 40</t>
  </si>
  <si>
    <t>Water – H2O</t>
  </si>
  <si>
    <t>Hydrogen Sulfide – H2S</t>
  </si>
  <si>
    <t>Tr.</t>
  </si>
  <si>
    <t>208 - 600</t>
  </si>
  <si>
    <t>550 - 646</t>
  </si>
  <si>
    <t>Heating Value (BTU/scf)</t>
  </si>
  <si>
    <t>Waste (Inlet) Composition (mole %)</t>
  </si>
  <si>
    <t>Landfill Gas Composition (typical range, CARB)</t>
  </si>
  <si>
    <t>Digester Gas Composition (typical range, CARB)</t>
  </si>
  <si>
    <t>Flare Inlet Comparison - LNG Cases v. Landfill / Digester</t>
  </si>
  <si>
    <t>Oil and Gas Field Composition (Linn Operating SCAQMD)</t>
  </si>
  <si>
    <t>All Flare Case - Min/Max</t>
  </si>
  <si>
    <t>Median Average*</t>
  </si>
  <si>
    <t>*Median average, does not reflect estimate of operting time (i.e., weighted) expected for each case.</t>
  </si>
  <si>
    <t>WARM Large Burner</t>
  </si>
  <si>
    <t>Case 1</t>
  </si>
  <si>
    <t>Case 3</t>
  </si>
  <si>
    <t>Case 4</t>
  </si>
  <si>
    <t>Case 5</t>
  </si>
  <si>
    <t>Case 2</t>
  </si>
  <si>
    <t>Holding</t>
  </si>
  <si>
    <t>COLD Large Burner</t>
  </si>
  <si>
    <t>WARM Small Burner</t>
  </si>
  <si>
    <t>LNG Transfer A1 (Truck &amp; Ship)</t>
  </si>
  <si>
    <t>LNG Transfer A2/A3 (Ship or Truck)</t>
  </si>
  <si>
    <t>LNG Transfer B (Ship Lean Purge)</t>
  </si>
  <si>
    <t>COLD Small Burner</t>
  </si>
  <si>
    <t>Emergency Only  (typical Btu content)</t>
  </si>
  <si>
    <t>Emergency Only (highest Btu content)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</si>
</sst>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20" x14ac:knownFonts="1">
    <font>
      <sz val="11"/>
      <color theme="1"/>
      <name val="Calibri"/>
      <family val="2"/>
      <scheme val="minor"/>
    </font>
    <font>
      <sz val="11"/>
      <color theme="1"/>
      <name val="Calibri"/>
      <family val="2"/>
      <scheme val="minor"/>
    </font>
    <font>
      <sz val="8"/>
      <color theme="1"/>
      <name val="Arial"/>
      <family val="2"/>
    </font>
    <font>
      <sz val="9"/>
      <color theme="1"/>
      <name val="Calibri"/>
      <family val="2"/>
      <scheme val="minor"/>
    </font>
    <font>
      <sz val="9"/>
      <color theme="8"/>
      <name val="Calibri"/>
      <family val="2"/>
      <scheme val="minor"/>
    </font>
    <font>
      <sz val="9"/>
      <color rgb="FF7030A0"/>
      <name val="Calibri"/>
      <family val="2"/>
      <scheme val="minor"/>
    </font>
    <font>
      <sz val="9"/>
      <name val="Calibri"/>
      <family val="2"/>
      <scheme val="minor"/>
    </font>
    <font>
      <sz val="11"/>
      <color rgb="FF7030A0"/>
      <name val="Calibri"/>
      <family val="2"/>
      <scheme val="minor"/>
    </font>
    <font>
      <b/>
      <sz val="9"/>
      <name val="Calibri"/>
      <family val="2"/>
      <scheme val="minor"/>
    </font>
    <font>
      <b/>
      <sz val="11"/>
      <color rgb="FF7030A0"/>
      <name val="Calibri"/>
      <family val="2"/>
      <scheme val="minor"/>
    </font>
    <font>
      <vertAlign val="superscript"/>
      <sz val="9"/>
      <name val="Calibri"/>
      <family val="2"/>
      <scheme val="minor"/>
    </font>
    <font>
      <vertAlign val="superscript"/>
      <sz val="9"/>
      <color theme="1"/>
      <name val="Calibri"/>
      <family val="2"/>
      <scheme val="minor"/>
    </font>
    <font>
      <sz val="3"/>
      <color rgb="FF7030A0"/>
      <name val="Calibri"/>
      <family val="2"/>
      <scheme val="minor"/>
    </font>
    <font>
      <sz val="3"/>
      <color theme="1"/>
      <name val="Calibri"/>
      <family val="2"/>
      <scheme val="minor"/>
    </font>
    <font>
      <vertAlign val="subscript"/>
      <sz val="9"/>
      <name val="Calibri"/>
      <family val="2"/>
      <scheme val="minor"/>
    </font>
    <font>
      <vertAlign val="superscript"/>
      <sz val="9"/>
      <color rgb="FF7030A0"/>
      <name val="Calibri"/>
      <family val="2"/>
      <scheme val="minor"/>
    </font>
    <font>
      <sz val="36"/>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3" fontId="2" fillId="0" borderId="0"/>
    <xf numFmtId="0" fontId="1" fillId="0" borderId="0"/>
  </cellStyleXfs>
  <cellXfs count="123">
    <xf numFmtId="0" fontId="0" fillId="0" borderId="0" xfId="0"/>
    <xf numFmtId="3" fontId="3" fillId="0" borderId="0" xfId="1" applyFont="1"/>
    <xf numFmtId="0" fontId="4" fillId="0" borderId="0" xfId="0" applyFont="1"/>
    <xf numFmtId="0" fontId="4" fillId="0" borderId="0" xfId="0" applyFont="1" applyAlignment="1">
      <alignment wrapText="1"/>
    </xf>
    <xf numFmtId="0" fontId="4" fillId="0" borderId="0" xfId="0" applyFont="1" applyAlignment="1">
      <alignment horizontal="left"/>
    </xf>
    <xf numFmtId="0" fontId="5" fillId="0" borderId="0" xfId="2" applyFont="1"/>
    <xf numFmtId="0" fontId="5" fillId="0" borderId="0" xfId="0" applyFont="1" applyFill="1"/>
    <xf numFmtId="0" fontId="6" fillId="0" borderId="0" xfId="0" applyFont="1"/>
    <xf numFmtId="0" fontId="7" fillId="0" borderId="0" xfId="0" applyFont="1"/>
    <xf numFmtId="0" fontId="6" fillId="0" borderId="1" xfId="0" quotePrefix="1" applyFont="1" applyBorder="1" applyAlignment="1">
      <alignment horizontal="left" vertical="top" wrapText="1"/>
    </xf>
    <xf numFmtId="0" fontId="6" fillId="2" borderId="1" xfId="0" applyFont="1" applyFill="1" applyBorder="1" applyAlignment="1">
      <alignment horizontal="left" vertical="top" wrapText="1"/>
    </xf>
    <xf numFmtId="0" fontId="0" fillId="0" borderId="0" xfId="0" applyAlignment="1">
      <alignment horizontal="center"/>
    </xf>
    <xf numFmtId="3" fontId="5" fillId="0" borderId="0" xfId="1" applyFont="1"/>
    <xf numFmtId="0" fontId="5" fillId="0" borderId="0" xfId="0" applyFont="1"/>
    <xf numFmtId="0" fontId="7" fillId="0" borderId="0" xfId="0" applyFont="1" applyFill="1" applyAlignment="1">
      <alignment horizontal="right"/>
    </xf>
    <xf numFmtId="0" fontId="7" fillId="0" borderId="0" xfId="0" applyFont="1" applyFill="1"/>
    <xf numFmtId="0" fontId="7" fillId="0" borderId="0" xfId="0" applyFont="1" applyFill="1" applyAlignment="1">
      <alignment horizontal="left"/>
    </xf>
    <xf numFmtId="0" fontId="7" fillId="0" borderId="0" xfId="0" quotePrefix="1" applyFont="1" applyFill="1" applyAlignment="1">
      <alignment horizontal="left"/>
    </xf>
    <xf numFmtId="0" fontId="9" fillId="0" borderId="0" xfId="0" applyFont="1" applyFill="1" applyAlignment="1">
      <alignment horizontal="right"/>
    </xf>
    <xf numFmtId="0" fontId="9" fillId="0" borderId="0" xfId="0" applyFont="1" applyFill="1"/>
    <xf numFmtId="164" fontId="9" fillId="0" borderId="0" xfId="0" applyNumberFormat="1" applyFont="1" applyFill="1"/>
    <xf numFmtId="0" fontId="7" fillId="0" borderId="0" xfId="0" quotePrefix="1" applyFont="1" applyFill="1"/>
    <xf numFmtId="0" fontId="5" fillId="0" borderId="0" xfId="0" applyFont="1" applyAlignment="1">
      <alignment wrapText="1"/>
    </xf>
    <xf numFmtId="0" fontId="12" fillId="0" borderId="0" xfId="0" applyFont="1"/>
    <xf numFmtId="3" fontId="13" fillId="0" borderId="0" xfId="1" applyFont="1"/>
    <xf numFmtId="0" fontId="8" fillId="0" borderId="0" xfId="0" applyFont="1"/>
    <xf numFmtId="0" fontId="8" fillId="3" borderId="6" xfId="0" applyFont="1" applyFill="1" applyBorder="1" applyAlignment="1">
      <alignment horizontal="center" wrapText="1"/>
    </xf>
    <xf numFmtId="0" fontId="8" fillId="3" borderId="6" xfId="0" applyFont="1" applyFill="1" applyBorder="1" applyAlignment="1">
      <alignment horizontal="left" wrapText="1"/>
    </xf>
    <xf numFmtId="0" fontId="6" fillId="0" borderId="2" xfId="0" applyFont="1" applyBorder="1" applyAlignment="1">
      <alignment horizontal="center" vertical="top" wrapText="1"/>
    </xf>
    <xf numFmtId="0" fontId="6" fillId="0" borderId="2" xfId="0" applyFont="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wrapText="1"/>
    </xf>
    <xf numFmtId="165" fontId="5" fillId="0" borderId="0" xfId="2" applyNumberFormat="1" applyFont="1"/>
    <xf numFmtId="165" fontId="5" fillId="0" borderId="0" xfId="1" applyNumberFormat="1" applyFont="1"/>
    <xf numFmtId="165" fontId="5" fillId="0" borderId="0" xfId="0" applyNumberFormat="1" applyFont="1"/>
    <xf numFmtId="0" fontId="5" fillId="0" borderId="0" xfId="0" applyFont="1" applyAlignment="1">
      <alignment horizontal="left"/>
    </xf>
    <xf numFmtId="0" fontId="5" fillId="0" borderId="0" xfId="0" applyFont="1" applyAlignment="1">
      <alignment horizontal="left" wrapText="1"/>
    </xf>
    <xf numFmtId="1" fontId="5" fillId="0" borderId="0" xfId="0" applyNumberFormat="1" applyFont="1"/>
    <xf numFmtId="1" fontId="5" fillId="0" borderId="0" xfId="1" applyNumberFormat="1" applyFont="1"/>
    <xf numFmtId="1" fontId="5" fillId="0" borderId="0" xfId="2" applyNumberFormat="1" applyFont="1"/>
    <xf numFmtId="0" fontId="7" fillId="0" borderId="0" xfId="0" applyFont="1" applyAlignment="1">
      <alignment horizontal="center"/>
    </xf>
    <xf numFmtId="3" fontId="15" fillId="0" borderId="0" xfId="1" applyFont="1"/>
    <xf numFmtId="0" fontId="6" fillId="0" borderId="0" xfId="0" applyFont="1" applyAlignment="1">
      <alignment horizontal="left" wrapText="1"/>
    </xf>
    <xf numFmtId="0" fontId="6" fillId="0" borderId="0" xfId="0" applyFont="1" applyAlignment="1">
      <alignment vertical="top"/>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7" fillId="0" borderId="0" xfId="0" applyFont="1" applyAlignment="1">
      <alignment vertical="top"/>
    </xf>
    <xf numFmtId="0" fontId="12" fillId="0" borderId="0" xfId="0" applyFont="1" applyAlignment="1">
      <alignment vertical="top"/>
    </xf>
    <xf numFmtId="0" fontId="16" fillId="0" borderId="0" xfId="0" applyFont="1" applyAlignment="1">
      <alignment horizontal="center" vertical="center"/>
    </xf>
    <xf numFmtId="0" fontId="0" fillId="0" borderId="7"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17" fillId="5" borderId="7" xfId="0" applyFont="1" applyFill="1" applyBorder="1" applyAlignment="1">
      <alignment horizontal="center" wrapText="1"/>
    </xf>
    <xf numFmtId="0" fontId="17" fillId="5" borderId="12" xfId="0" applyFont="1" applyFill="1" applyBorder="1" applyAlignment="1">
      <alignment horizontal="center" wrapText="1"/>
    </xf>
    <xf numFmtId="0" fontId="0" fillId="4" borderId="7" xfId="0" applyFill="1" applyBorder="1" applyAlignment="1">
      <alignment horizontal="center" wrapText="1"/>
    </xf>
    <xf numFmtId="0" fontId="17" fillId="0" borderId="18" xfId="0" applyFont="1" applyBorder="1" applyAlignment="1">
      <alignment wrapText="1"/>
    </xf>
    <xf numFmtId="0" fontId="17" fillId="5" borderId="18" xfId="0" applyFont="1" applyFill="1" applyBorder="1" applyAlignment="1">
      <alignment horizontal="center" wrapText="1"/>
    </xf>
    <xf numFmtId="0" fontId="0" fillId="4" borderId="11" xfId="0" applyFill="1" applyBorder="1" applyAlignment="1">
      <alignment horizontal="center" wrapText="1"/>
    </xf>
    <xf numFmtId="0" fontId="0" fillId="4" borderId="12" xfId="0" applyFill="1" applyBorder="1" applyAlignment="1">
      <alignment horizontal="center" wrapText="1"/>
    </xf>
    <xf numFmtId="0" fontId="19" fillId="0" borderId="0" xfId="0" applyFont="1" applyAlignment="1">
      <alignment vertical="center"/>
    </xf>
    <xf numFmtId="0" fontId="0" fillId="0" borderId="0" xfId="0" applyAlignment="1">
      <alignment horizontal="center" vertical="center" wrapText="1"/>
    </xf>
    <xf numFmtId="0" fontId="0" fillId="0" borderId="0" xfId="0" applyAlignment="1">
      <alignment vertical="center"/>
    </xf>
    <xf numFmtId="0" fontId="0" fillId="0" borderId="4" xfId="0" applyBorder="1" applyAlignment="1">
      <alignment vertical="center"/>
    </xf>
    <xf numFmtId="0" fontId="18" fillId="4" borderId="10" xfId="0" applyFont="1" applyFill="1" applyBorder="1" applyAlignment="1">
      <alignment horizontal="center" vertical="center"/>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4" xfId="0" applyFill="1" applyBorder="1" applyAlignment="1">
      <alignment horizontal="center" vertical="center" wrapText="1"/>
    </xf>
    <xf numFmtId="0" fontId="0" fillId="0" borderId="3" xfId="0" applyFont="1" applyBorder="1" applyAlignment="1">
      <alignment vertical="center"/>
    </xf>
    <xf numFmtId="166" fontId="0" fillId="0" borderId="13" xfId="0" applyNumberFormat="1" applyBorder="1" applyAlignment="1">
      <alignment horizontal="center" vertical="center" wrapText="1"/>
    </xf>
    <xf numFmtId="166" fontId="0" fillId="0" borderId="0" xfId="0" applyNumberFormat="1" applyBorder="1" applyAlignment="1">
      <alignment horizontal="center" vertical="center" wrapText="1"/>
    </xf>
    <xf numFmtId="166" fontId="0" fillId="0" borderId="14" xfId="0" applyNumberFormat="1" applyBorder="1" applyAlignment="1">
      <alignment horizontal="center" vertical="center" wrapText="1"/>
    </xf>
    <xf numFmtId="166" fontId="0" fillId="4" borderId="13" xfId="0" applyNumberFormat="1" applyFill="1" applyBorder="1" applyAlignment="1">
      <alignment horizontal="center" vertical="center" wrapText="1"/>
    </xf>
    <xf numFmtId="166" fontId="0" fillId="6" borderId="0" xfId="0" applyNumberFormat="1" applyFill="1" applyBorder="1" applyAlignment="1">
      <alignment horizontal="center" vertical="center" wrapText="1"/>
    </xf>
    <xf numFmtId="166" fontId="0" fillId="4" borderId="14" xfId="0" applyNumberFormat="1" applyFill="1" applyBorder="1" applyAlignment="1">
      <alignment horizontal="center" vertical="center" wrapText="1"/>
    </xf>
    <xf numFmtId="0" fontId="0" fillId="5" borderId="0"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3" xfId="0" applyFill="1" applyBorder="1" applyAlignment="1">
      <alignment horizontal="center" vertical="center" wrapText="1"/>
    </xf>
    <xf numFmtId="3" fontId="0" fillId="0" borderId="13" xfId="0" applyNumberFormat="1" applyBorder="1" applyAlignment="1">
      <alignment horizontal="center" vertical="center" wrapText="1"/>
    </xf>
    <xf numFmtId="3" fontId="0" fillId="0" borderId="0"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4" borderId="13" xfId="0" applyNumberFormat="1" applyFill="1" applyBorder="1" applyAlignment="1">
      <alignment horizontal="center" vertical="center" wrapText="1"/>
    </xf>
    <xf numFmtId="3" fontId="0" fillId="6" borderId="0" xfId="0" applyNumberFormat="1" applyFill="1" applyBorder="1" applyAlignment="1">
      <alignment horizontal="center" vertical="center" wrapText="1"/>
    </xf>
    <xf numFmtId="0" fontId="0" fillId="0" borderId="2" xfId="0" applyFont="1" applyBorder="1" applyAlignment="1">
      <alignment vertical="center"/>
    </xf>
    <xf numFmtId="3" fontId="0" fillId="0" borderId="15" xfId="0" applyNumberFormat="1" applyBorder="1" applyAlignment="1">
      <alignment horizontal="center" vertical="center" wrapText="1"/>
    </xf>
    <xf numFmtId="3" fontId="0" fillId="0" borderId="16" xfId="0" applyNumberFormat="1" applyBorder="1" applyAlignment="1">
      <alignment horizontal="center" vertical="center" wrapText="1"/>
    </xf>
    <xf numFmtId="3" fontId="0" fillId="0" borderId="17" xfId="0" applyNumberFormat="1" applyBorder="1" applyAlignment="1">
      <alignment horizontal="center" vertical="center" wrapText="1"/>
    </xf>
    <xf numFmtId="3" fontId="0" fillId="4" borderId="15" xfId="0" applyNumberFormat="1" applyFill="1" applyBorder="1" applyAlignment="1">
      <alignment horizontal="center" vertical="center" wrapText="1"/>
    </xf>
    <xf numFmtId="3" fontId="0" fillId="6" borderId="16" xfId="0" applyNumberFormat="1" applyFill="1" applyBorder="1" applyAlignment="1">
      <alignment horizontal="center" vertical="center" wrapText="1"/>
    </xf>
    <xf numFmtId="166" fontId="0" fillId="4" borderId="17" xfId="0" applyNumberFormat="1" applyFill="1" applyBorder="1" applyAlignment="1">
      <alignment horizontal="center" vertical="center" wrapText="1"/>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2" xfId="0" applyFill="1" applyBorder="1" applyAlignment="1">
      <alignment horizontal="center" vertical="center" wrapText="1"/>
    </xf>
    <xf numFmtId="166" fontId="0" fillId="0" borderId="0" xfId="0" applyNumberFormat="1" applyAlignment="1">
      <alignment horizontal="center" vertical="center" wrapText="1"/>
    </xf>
    <xf numFmtId="0" fontId="0" fillId="0" borderId="0" xfId="0" applyAlignment="1"/>
    <xf numFmtId="0" fontId="6" fillId="0" borderId="1" xfId="0" applyFont="1" applyBorder="1" applyAlignment="1">
      <alignment horizontal="center" vertical="top" wrapText="1"/>
    </xf>
    <xf numFmtId="0" fontId="6" fillId="0" borderId="4" xfId="0" quotePrefix="1" applyFont="1" applyBorder="1" applyAlignment="1">
      <alignment horizontal="center" vertical="top" wrapText="1"/>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9" fillId="0" borderId="0" xfId="0" applyFont="1" applyFill="1" applyAlignment="1">
      <alignment horizontal="center"/>
    </xf>
    <xf numFmtId="0" fontId="6" fillId="0" borderId="0" xfId="0" applyFont="1" applyAlignment="1">
      <alignment horizontal="left" vertical="top" wrapText="1"/>
    </xf>
    <xf numFmtId="14" fontId="6" fillId="0" borderId="4" xfId="0" applyNumberFormat="1" applyFont="1" applyBorder="1" applyAlignment="1">
      <alignment horizontal="left" vertical="top" wrapText="1"/>
    </xf>
    <xf numFmtId="14" fontId="6" fillId="0" borderId="3" xfId="0" applyNumberFormat="1" applyFont="1" applyBorder="1" applyAlignment="1">
      <alignment horizontal="left" vertical="top" wrapText="1"/>
    </xf>
    <xf numFmtId="14" fontId="6" fillId="0" borderId="2" xfId="0" applyNumberFormat="1" applyFont="1" applyBorder="1" applyAlignment="1">
      <alignment horizontal="left" vertical="top" wrapText="1"/>
    </xf>
    <xf numFmtId="14" fontId="6" fillId="0" borderId="5" xfId="0" applyNumberFormat="1" applyFont="1" applyBorder="1" applyAlignment="1">
      <alignment horizontal="left" vertical="top" wrapText="1"/>
    </xf>
    <xf numFmtId="0" fontId="6" fillId="0" borderId="5" xfId="0" applyFont="1" applyBorder="1" applyAlignment="1">
      <alignment vertical="top" wrapText="1"/>
    </xf>
    <xf numFmtId="0" fontId="6" fillId="0" borderId="3" xfId="0" applyFont="1" applyBorder="1" applyAlignment="1">
      <alignmen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6" fillId="0" borderId="1" xfId="0" applyFont="1" applyBorder="1" applyAlignment="1">
      <alignment horizontal="left" vertical="top" wrapText="1"/>
    </xf>
    <xf numFmtId="0" fontId="6" fillId="0" borderId="5" xfId="0" applyFont="1" applyBorder="1" applyAlignment="1">
      <alignment horizontal="center" vertical="top" wrapText="1"/>
    </xf>
    <xf numFmtId="0" fontId="6" fillId="0" borderId="4" xfId="0" applyFont="1" applyBorder="1" applyAlignment="1">
      <alignment horizontal="center" vertical="top" wrapText="1"/>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3" xfId="0" quotePrefix="1" applyFont="1" applyBorder="1" applyAlignment="1">
      <alignment horizontal="center" vertical="top" wrapText="1"/>
    </xf>
    <xf numFmtId="0" fontId="0" fillId="0" borderId="9" xfId="0" applyBorder="1" applyAlignment="1">
      <alignment vertical="center" wrapText="1"/>
    </xf>
    <xf numFmtId="0" fontId="18" fillId="4" borderId="8" xfId="0" applyFont="1" applyFill="1" applyBorder="1" applyAlignment="1">
      <alignment horizontal="center" vertical="center"/>
    </xf>
    <xf numFmtId="0" fontId="18" fillId="4" borderId="9" xfId="0" applyFont="1" applyFill="1" applyBorder="1" applyAlignment="1">
      <alignment horizontal="center" vertical="center"/>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cellXfs>
  <cellStyles count="3">
    <cellStyle name="Normal" xfId="0" builtinId="0"/>
    <cellStyle name="Normal 29 2" xfId="2"/>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3</xdr:col>
      <xdr:colOff>68036</xdr:colOff>
      <xdr:row>0</xdr:row>
      <xdr:rowOff>0</xdr:rowOff>
    </xdr:from>
    <xdr:ext cx="184731" cy="264560"/>
    <xdr:sp macro="" textlink="">
      <xdr:nvSpPr>
        <xdr:cNvPr id="2" name="TextBox 1"/>
        <xdr:cNvSpPr txBox="1"/>
      </xdr:nvSpPr>
      <xdr:spPr>
        <a:xfrm>
          <a:off x="371801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5660POS\EQUIPMEN\ROTATING\EMERGEN\Dsh602%20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age 2"/>
      <sheetName val="Page 3"/>
      <sheetName val="Page 4"/>
      <sheetName val="Page 1"/>
      <sheetName val="Module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1" sqref="C21"/>
    </sheetView>
  </sheetViews>
  <sheetFormatPr defaultRowHeight="15" x14ac:dyDescent="0.25"/>
  <cols>
    <col min="1" max="1" width="40.85546875" customWidth="1"/>
  </cols>
  <sheetData>
    <row r="1" spans="1:1" ht="46.5" x14ac:dyDescent="0.25">
      <c r="A1" s="51" t="s">
        <v>75</v>
      </c>
    </row>
  </sheetData>
  <printOptions horizontalCentered="1" vertic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65"/>
  <sheetViews>
    <sheetView zoomScaleNormal="100" workbookViewId="0">
      <selection activeCell="D15" sqref="D15:D17"/>
    </sheetView>
  </sheetViews>
  <sheetFormatPr defaultColWidth="9.140625" defaultRowHeight="12" x14ac:dyDescent="0.2"/>
  <cols>
    <col min="1" max="1" width="11" style="2" customWidth="1"/>
    <col min="2" max="2" width="15.140625" style="4" customWidth="1"/>
    <col min="3" max="3" width="14.140625" style="2" customWidth="1"/>
    <col min="4" max="4" width="15.140625" style="2" customWidth="1"/>
    <col min="5" max="5" width="12" style="2" customWidth="1"/>
    <col min="6" max="6" width="15.140625" style="2" customWidth="1"/>
    <col min="7" max="7" width="38.140625" style="3" bestFit="1" customWidth="1"/>
    <col min="8" max="8" width="34.7109375" style="3" bestFit="1" customWidth="1"/>
    <col min="9" max="9" width="9.140625" style="1"/>
    <col min="10" max="10" width="6.28515625" style="12" bestFit="1" customWidth="1"/>
    <col min="11" max="11" width="9.140625" style="1"/>
    <col min="12" max="12" width="13.5703125" style="1" bestFit="1" customWidth="1"/>
    <col min="13" max="13" width="15.85546875" style="1" customWidth="1"/>
    <col min="14" max="14" width="13.5703125" style="1" bestFit="1" customWidth="1"/>
    <col min="15" max="16384" width="9.140625" style="1"/>
  </cols>
  <sheetData>
    <row r="1" spans="1:21" ht="25.5" thickBot="1" x14ac:dyDescent="0.3">
      <c r="A1" s="26" t="s">
        <v>56</v>
      </c>
      <c r="B1" s="27" t="s">
        <v>34</v>
      </c>
      <c r="C1" s="26" t="s">
        <v>32</v>
      </c>
      <c r="D1" s="26" t="s">
        <v>33</v>
      </c>
      <c r="E1" s="26" t="s">
        <v>14</v>
      </c>
      <c r="F1" s="26" t="s">
        <v>13</v>
      </c>
      <c r="G1" s="27" t="s">
        <v>12</v>
      </c>
      <c r="H1" s="27" t="s">
        <v>11</v>
      </c>
      <c r="I1" s="27" t="s">
        <v>10</v>
      </c>
      <c r="J1" s="42"/>
      <c r="K1" s="11"/>
      <c r="L1" s="11"/>
      <c r="M1" s="11"/>
      <c r="N1" s="11"/>
      <c r="O1" s="11"/>
      <c r="P1" s="11"/>
      <c r="Q1" s="11"/>
      <c r="R1" s="11"/>
      <c r="S1" s="11"/>
      <c r="T1" s="11"/>
      <c r="U1" s="11"/>
    </row>
    <row r="2" spans="1:21" ht="24.75" thickTop="1" x14ac:dyDescent="0.25">
      <c r="A2" s="106" t="s">
        <v>69</v>
      </c>
      <c r="B2" s="107" t="s">
        <v>35</v>
      </c>
      <c r="C2" s="112" t="s">
        <v>46</v>
      </c>
      <c r="D2" s="112" t="s">
        <v>36</v>
      </c>
      <c r="E2" s="112" t="s">
        <v>24</v>
      </c>
      <c r="F2" s="28" t="s">
        <v>3</v>
      </c>
      <c r="G2" s="29" t="s">
        <v>23</v>
      </c>
      <c r="H2" s="29" t="s">
        <v>72</v>
      </c>
      <c r="I2" s="32" t="s">
        <v>58</v>
      </c>
      <c r="J2" s="8"/>
      <c r="K2"/>
      <c r="L2"/>
      <c r="M2"/>
      <c r="N2"/>
      <c r="O2"/>
      <c r="P2"/>
      <c r="Q2"/>
      <c r="R2"/>
      <c r="S2"/>
      <c r="T2"/>
      <c r="U2"/>
    </row>
    <row r="3" spans="1:21" ht="15" x14ac:dyDescent="0.25">
      <c r="A3" s="104"/>
      <c r="B3" s="108"/>
      <c r="C3" s="99" t="s">
        <v>9</v>
      </c>
      <c r="D3" s="99" t="s">
        <v>8</v>
      </c>
      <c r="E3" s="99" t="s">
        <v>7</v>
      </c>
      <c r="F3" s="30" t="s">
        <v>16</v>
      </c>
      <c r="G3" s="31" t="s">
        <v>20</v>
      </c>
      <c r="H3" s="29" t="s">
        <v>19</v>
      </c>
      <c r="I3" s="32" t="s">
        <v>58</v>
      </c>
      <c r="J3" s="8"/>
      <c r="K3"/>
      <c r="L3"/>
      <c r="M3"/>
      <c r="N3"/>
      <c r="O3"/>
      <c r="P3"/>
      <c r="Q3"/>
      <c r="R3"/>
      <c r="S3"/>
      <c r="T3"/>
      <c r="U3"/>
    </row>
    <row r="4" spans="1:21" ht="15" x14ac:dyDescent="0.25">
      <c r="A4" s="104"/>
      <c r="B4" s="108"/>
      <c r="C4" s="99" t="s">
        <v>9</v>
      </c>
      <c r="D4" s="99" t="s">
        <v>8</v>
      </c>
      <c r="E4" s="99" t="s">
        <v>7</v>
      </c>
      <c r="F4" s="30" t="s">
        <v>17</v>
      </c>
      <c r="G4" s="31" t="s">
        <v>22</v>
      </c>
      <c r="H4" s="29" t="s">
        <v>24</v>
      </c>
      <c r="I4" s="32" t="s">
        <v>58</v>
      </c>
      <c r="J4" s="8"/>
      <c r="K4"/>
      <c r="L4"/>
      <c r="M4"/>
      <c r="N4"/>
      <c r="O4"/>
      <c r="P4"/>
      <c r="Q4"/>
      <c r="R4"/>
      <c r="S4"/>
      <c r="T4"/>
      <c r="U4"/>
    </row>
    <row r="5" spans="1:21" ht="24" x14ac:dyDescent="0.25">
      <c r="A5" s="104"/>
      <c r="B5" s="109"/>
      <c r="C5" s="100" t="s">
        <v>9</v>
      </c>
      <c r="D5" s="100" t="s">
        <v>8</v>
      </c>
      <c r="E5" s="100" t="s">
        <v>7</v>
      </c>
      <c r="F5" s="30" t="s">
        <v>37</v>
      </c>
      <c r="G5" s="31" t="s">
        <v>22</v>
      </c>
      <c r="H5" s="31" t="s">
        <v>21</v>
      </c>
      <c r="I5" s="32" t="s">
        <v>58</v>
      </c>
      <c r="J5" s="43" t="s">
        <v>71</v>
      </c>
      <c r="K5"/>
      <c r="L5"/>
      <c r="M5"/>
      <c r="N5"/>
      <c r="O5"/>
      <c r="P5"/>
      <c r="Q5"/>
      <c r="R5"/>
      <c r="S5"/>
      <c r="T5"/>
      <c r="U5"/>
    </row>
    <row r="6" spans="1:21" ht="14.45" customHeight="1" x14ac:dyDescent="0.25">
      <c r="A6" s="104"/>
      <c r="B6" s="110" t="s">
        <v>39</v>
      </c>
      <c r="C6" s="113" t="s">
        <v>47</v>
      </c>
      <c r="D6" s="113" t="s">
        <v>38</v>
      </c>
      <c r="E6" s="113" t="s">
        <v>27</v>
      </c>
      <c r="F6" s="30" t="s">
        <v>3</v>
      </c>
      <c r="G6" s="31" t="s">
        <v>25</v>
      </c>
      <c r="H6" s="31" t="s">
        <v>59</v>
      </c>
      <c r="I6" s="32" t="s">
        <v>64</v>
      </c>
      <c r="J6" s="8"/>
      <c r="K6"/>
      <c r="L6"/>
      <c r="M6"/>
      <c r="N6"/>
      <c r="O6"/>
      <c r="P6"/>
      <c r="Q6"/>
      <c r="R6"/>
      <c r="S6"/>
      <c r="T6"/>
      <c r="U6"/>
    </row>
    <row r="7" spans="1:21" ht="15" x14ac:dyDescent="0.25">
      <c r="A7" s="104"/>
      <c r="B7" s="108"/>
      <c r="C7" s="99"/>
      <c r="D7" s="99"/>
      <c r="E7" s="99"/>
      <c r="F7" s="30" t="s">
        <v>16</v>
      </c>
      <c r="G7" s="31" t="s">
        <v>25</v>
      </c>
      <c r="H7" s="31" t="s">
        <v>60</v>
      </c>
      <c r="I7" s="32" t="s">
        <v>64</v>
      </c>
      <c r="J7" s="43" t="s">
        <v>71</v>
      </c>
      <c r="K7"/>
      <c r="L7"/>
      <c r="M7"/>
      <c r="N7"/>
      <c r="O7"/>
      <c r="P7"/>
      <c r="Q7"/>
      <c r="R7"/>
      <c r="S7"/>
      <c r="T7"/>
      <c r="U7"/>
    </row>
    <row r="8" spans="1:21" ht="15" x14ac:dyDescent="0.25">
      <c r="A8" s="104"/>
      <c r="B8" s="109"/>
      <c r="C8" s="100"/>
      <c r="D8" s="100"/>
      <c r="E8" s="100"/>
      <c r="F8" s="30" t="s">
        <v>40</v>
      </c>
      <c r="G8" s="31" t="s">
        <v>25</v>
      </c>
      <c r="H8" s="31" t="s">
        <v>61</v>
      </c>
      <c r="I8" s="32" t="s">
        <v>64</v>
      </c>
      <c r="J8" s="8"/>
      <c r="K8"/>
      <c r="L8"/>
      <c r="M8"/>
      <c r="N8"/>
      <c r="O8"/>
      <c r="P8"/>
      <c r="Q8"/>
      <c r="R8"/>
      <c r="S8"/>
      <c r="T8"/>
      <c r="U8"/>
    </row>
    <row r="9" spans="1:21" ht="14.45" customHeight="1" x14ac:dyDescent="0.25">
      <c r="A9" s="104"/>
      <c r="B9" s="110" t="s">
        <v>43</v>
      </c>
      <c r="C9" s="99" t="s">
        <v>48</v>
      </c>
      <c r="D9" s="114" t="s">
        <v>70</v>
      </c>
      <c r="E9" s="98" t="s">
        <v>29</v>
      </c>
      <c r="F9" s="30" t="s">
        <v>3</v>
      </c>
      <c r="G9" s="31" t="s">
        <v>26</v>
      </c>
      <c r="H9" s="31" t="s">
        <v>62</v>
      </c>
      <c r="I9" s="32" t="s">
        <v>64</v>
      </c>
      <c r="J9" s="8"/>
      <c r="K9"/>
      <c r="L9"/>
      <c r="M9"/>
      <c r="N9"/>
      <c r="O9"/>
      <c r="P9"/>
      <c r="Q9"/>
      <c r="R9"/>
      <c r="S9"/>
      <c r="T9"/>
      <c r="U9"/>
    </row>
    <row r="10" spans="1:21" ht="15" x14ac:dyDescent="0.25">
      <c r="A10" s="104"/>
      <c r="B10" s="108"/>
      <c r="C10" s="99"/>
      <c r="D10" s="115"/>
      <c r="E10" s="116"/>
      <c r="F10" s="30" t="s">
        <v>16</v>
      </c>
      <c r="G10" s="31" t="s">
        <v>26</v>
      </c>
      <c r="H10" s="31" t="s">
        <v>63</v>
      </c>
      <c r="I10" s="32" t="s">
        <v>64</v>
      </c>
      <c r="J10" s="43" t="s">
        <v>71</v>
      </c>
      <c r="K10"/>
      <c r="L10"/>
      <c r="M10"/>
      <c r="N10"/>
      <c r="O10"/>
      <c r="P10"/>
      <c r="Q10"/>
      <c r="R10"/>
      <c r="S10"/>
      <c r="T10"/>
      <c r="U10"/>
    </row>
    <row r="11" spans="1:21" ht="16.5" customHeight="1" x14ac:dyDescent="0.25">
      <c r="A11" s="104"/>
      <c r="B11" s="110" t="s">
        <v>41</v>
      </c>
      <c r="C11" s="113" t="s">
        <v>49</v>
      </c>
      <c r="D11" s="98" t="s">
        <v>42</v>
      </c>
      <c r="E11" s="98" t="s">
        <v>31</v>
      </c>
      <c r="F11" s="30" t="s">
        <v>3</v>
      </c>
      <c r="G11" s="31" t="s">
        <v>6</v>
      </c>
      <c r="H11" s="31" t="s">
        <v>18</v>
      </c>
      <c r="I11" s="32" t="s">
        <v>58</v>
      </c>
      <c r="J11" s="8"/>
      <c r="K11"/>
      <c r="L11"/>
      <c r="M11"/>
      <c r="N11"/>
      <c r="O11"/>
      <c r="P11"/>
      <c r="Q11"/>
      <c r="R11"/>
      <c r="S11"/>
      <c r="T11"/>
      <c r="U11"/>
    </row>
    <row r="12" spans="1:21" ht="16.5" customHeight="1" x14ac:dyDescent="0.25">
      <c r="A12" s="104"/>
      <c r="B12" s="108"/>
      <c r="C12" s="99"/>
      <c r="D12" s="99"/>
      <c r="E12" s="99"/>
      <c r="F12" s="30" t="s">
        <v>16</v>
      </c>
      <c r="G12" s="31" t="s">
        <v>6</v>
      </c>
      <c r="H12" s="33" t="s">
        <v>65</v>
      </c>
      <c r="I12" s="32" t="s">
        <v>58</v>
      </c>
      <c r="J12" s="8"/>
      <c r="K12"/>
      <c r="L12"/>
      <c r="M12"/>
      <c r="N12"/>
      <c r="O12"/>
      <c r="P12"/>
      <c r="Q12"/>
      <c r="R12"/>
      <c r="S12"/>
      <c r="T12"/>
      <c r="U12"/>
    </row>
    <row r="13" spans="1:21" ht="16.5" customHeight="1" x14ac:dyDescent="0.25">
      <c r="A13" s="104"/>
      <c r="B13" s="108"/>
      <c r="C13" s="99"/>
      <c r="D13" s="99"/>
      <c r="E13" s="99"/>
      <c r="F13" s="30" t="s">
        <v>15</v>
      </c>
      <c r="G13" s="31" t="s">
        <v>6</v>
      </c>
      <c r="H13" s="9" t="s">
        <v>1</v>
      </c>
      <c r="I13" s="32" t="s">
        <v>58</v>
      </c>
      <c r="J13" s="8"/>
      <c r="K13"/>
      <c r="L13"/>
      <c r="M13"/>
      <c r="N13"/>
      <c r="O13"/>
      <c r="P13"/>
      <c r="Q13"/>
      <c r="R13"/>
      <c r="S13"/>
      <c r="T13"/>
      <c r="U13"/>
    </row>
    <row r="14" spans="1:21" ht="16.5" customHeight="1" x14ac:dyDescent="0.25">
      <c r="A14" s="105"/>
      <c r="B14" s="109"/>
      <c r="C14" s="100"/>
      <c r="D14" s="100"/>
      <c r="E14" s="100"/>
      <c r="F14" s="30" t="s">
        <v>2</v>
      </c>
      <c r="G14" s="31" t="s">
        <v>6</v>
      </c>
      <c r="H14" s="9" t="s">
        <v>1</v>
      </c>
      <c r="I14" s="32" t="s">
        <v>58</v>
      </c>
      <c r="J14" s="43" t="s">
        <v>71</v>
      </c>
      <c r="K14"/>
      <c r="L14"/>
      <c r="M14"/>
      <c r="N14"/>
      <c r="O14"/>
      <c r="P14"/>
      <c r="Q14"/>
      <c r="R14"/>
      <c r="S14"/>
      <c r="T14"/>
      <c r="U14"/>
    </row>
    <row r="15" spans="1:21" ht="24" customHeight="1" x14ac:dyDescent="0.25">
      <c r="A15" s="103" t="s">
        <v>5</v>
      </c>
      <c r="B15" s="111" t="s">
        <v>4</v>
      </c>
      <c r="C15" s="97" t="s">
        <v>50</v>
      </c>
      <c r="D15" s="97" t="s">
        <v>44</v>
      </c>
      <c r="E15" s="97" t="s">
        <v>28</v>
      </c>
      <c r="F15" s="30" t="s">
        <v>3</v>
      </c>
      <c r="G15" s="10" t="s">
        <v>30</v>
      </c>
      <c r="H15" s="33" t="s">
        <v>68</v>
      </c>
      <c r="I15" s="32" t="s">
        <v>57</v>
      </c>
      <c r="J15" s="8"/>
      <c r="K15"/>
      <c r="L15"/>
      <c r="M15"/>
      <c r="N15"/>
      <c r="O15"/>
      <c r="P15"/>
      <c r="Q15"/>
      <c r="R15"/>
      <c r="S15"/>
      <c r="T15"/>
      <c r="U15"/>
    </row>
    <row r="16" spans="1:21" ht="24" x14ac:dyDescent="0.25">
      <c r="A16" s="104"/>
      <c r="B16" s="111"/>
      <c r="C16" s="97"/>
      <c r="D16" s="97"/>
      <c r="E16" s="97"/>
      <c r="F16" s="30" t="s">
        <v>16</v>
      </c>
      <c r="G16" s="10" t="s">
        <v>30</v>
      </c>
      <c r="H16" s="33" t="s">
        <v>67</v>
      </c>
      <c r="I16" s="32" t="s">
        <v>57</v>
      </c>
      <c r="J16" s="8"/>
      <c r="K16"/>
      <c r="L16"/>
      <c r="M16"/>
      <c r="N16"/>
      <c r="O16"/>
      <c r="P16"/>
      <c r="Q16"/>
      <c r="R16"/>
      <c r="S16"/>
      <c r="T16"/>
      <c r="U16"/>
    </row>
    <row r="17" spans="1:21" ht="24" x14ac:dyDescent="0.25">
      <c r="A17" s="105"/>
      <c r="B17" s="111"/>
      <c r="C17" s="97"/>
      <c r="D17" s="97"/>
      <c r="E17" s="97"/>
      <c r="F17" s="30" t="s">
        <v>2</v>
      </c>
      <c r="G17" s="10" t="s">
        <v>30</v>
      </c>
      <c r="H17" s="31" t="s">
        <v>45</v>
      </c>
      <c r="I17" s="32" t="s">
        <v>57</v>
      </c>
      <c r="J17" s="8"/>
      <c r="K17"/>
      <c r="L17"/>
      <c r="M17"/>
      <c r="N17"/>
      <c r="O17"/>
      <c r="P17"/>
      <c r="Q17"/>
      <c r="R17"/>
      <c r="S17"/>
      <c r="T17"/>
      <c r="U17"/>
    </row>
    <row r="18" spans="1:21" ht="15" x14ac:dyDescent="0.25">
      <c r="A18" s="23"/>
      <c r="B18" s="23"/>
      <c r="C18" s="23"/>
      <c r="D18" s="23"/>
      <c r="E18" s="23"/>
      <c r="F18" s="23"/>
      <c r="G18" s="23"/>
      <c r="H18" s="23"/>
      <c r="I18" s="8"/>
      <c r="J18" s="8"/>
      <c r="K18" s="8"/>
      <c r="L18" s="8"/>
      <c r="M18" s="8"/>
      <c r="N18" s="8"/>
      <c r="O18" s="8"/>
      <c r="P18" s="8"/>
      <c r="Q18" s="8"/>
      <c r="R18" s="8"/>
      <c r="S18" s="8"/>
      <c r="T18" s="8"/>
      <c r="U18" s="8"/>
    </row>
    <row r="19" spans="1:21" ht="15" x14ac:dyDescent="0.25">
      <c r="A19" s="25" t="s">
        <v>0</v>
      </c>
      <c r="I19" s="8"/>
      <c r="J19" s="8"/>
      <c r="K19" s="8"/>
      <c r="L19" s="8"/>
      <c r="M19" s="8"/>
      <c r="N19" s="8"/>
      <c r="O19" s="8"/>
      <c r="P19" s="8"/>
      <c r="Q19" s="8"/>
      <c r="R19" s="8"/>
      <c r="S19" s="8"/>
      <c r="T19" s="8"/>
      <c r="U19" s="8"/>
    </row>
    <row r="20" spans="1:21" ht="15" x14ac:dyDescent="0.25">
      <c r="A20" s="7" t="s">
        <v>52</v>
      </c>
      <c r="I20" s="8"/>
      <c r="J20" s="8"/>
      <c r="K20" s="8"/>
      <c r="L20" s="8"/>
      <c r="M20" s="8"/>
      <c r="N20" s="8"/>
      <c r="O20" s="8"/>
      <c r="P20" s="8"/>
      <c r="Q20" s="8"/>
      <c r="R20" s="8"/>
      <c r="S20" s="8"/>
      <c r="T20" s="8"/>
      <c r="U20" s="8"/>
    </row>
    <row r="21" spans="1:21" ht="15" x14ac:dyDescent="0.25">
      <c r="A21" s="1" t="s">
        <v>53</v>
      </c>
      <c r="I21" s="8"/>
      <c r="J21" s="8"/>
      <c r="K21" s="8"/>
      <c r="L21" s="8"/>
      <c r="M21" s="8"/>
      <c r="N21" s="8"/>
      <c r="O21" s="8"/>
      <c r="P21" s="8"/>
      <c r="Q21" s="8"/>
      <c r="R21" s="8"/>
      <c r="S21" s="8"/>
      <c r="T21" s="8"/>
      <c r="U21" s="8"/>
    </row>
    <row r="22" spans="1:21" ht="15" x14ac:dyDescent="0.25">
      <c r="A22" s="45" t="s">
        <v>54</v>
      </c>
      <c r="B22" s="46"/>
      <c r="C22" s="47"/>
      <c r="D22" s="47"/>
      <c r="E22" s="47"/>
      <c r="F22" s="47"/>
      <c r="G22" s="48"/>
      <c r="H22" s="48"/>
      <c r="I22" s="49"/>
      <c r="J22" s="8"/>
      <c r="K22" s="8"/>
      <c r="L22" s="8"/>
      <c r="M22" s="8"/>
      <c r="N22" s="8"/>
      <c r="O22" s="8"/>
      <c r="P22" s="8"/>
      <c r="Q22" s="8"/>
      <c r="R22" s="8"/>
      <c r="S22" s="8"/>
      <c r="T22" s="8"/>
      <c r="U22" s="8"/>
    </row>
    <row r="23" spans="1:21" ht="15" x14ac:dyDescent="0.25">
      <c r="A23" s="45" t="s">
        <v>51</v>
      </c>
      <c r="B23" s="46"/>
      <c r="C23" s="47"/>
      <c r="D23" s="47"/>
      <c r="E23" s="47"/>
      <c r="F23" s="47"/>
      <c r="G23" s="48"/>
      <c r="H23" s="48"/>
      <c r="I23" s="49"/>
      <c r="J23" s="8"/>
      <c r="K23" s="8"/>
      <c r="L23" s="8"/>
      <c r="M23" s="8"/>
      <c r="N23" s="8"/>
      <c r="O23" s="8"/>
      <c r="P23" s="8"/>
      <c r="Q23" s="8"/>
      <c r="R23" s="8"/>
      <c r="S23" s="8"/>
      <c r="T23" s="8"/>
      <c r="U23" s="8"/>
    </row>
    <row r="24" spans="1:21" ht="15" x14ac:dyDescent="0.25">
      <c r="A24" s="45" t="s">
        <v>55</v>
      </c>
      <c r="B24" s="46"/>
      <c r="C24" s="47"/>
      <c r="D24" s="47"/>
      <c r="E24" s="47"/>
      <c r="F24" s="47"/>
      <c r="G24" s="48"/>
      <c r="H24" s="48"/>
      <c r="I24" s="49"/>
      <c r="J24" s="8"/>
      <c r="K24" s="8"/>
      <c r="L24" s="8"/>
      <c r="M24" s="8"/>
      <c r="N24" s="8"/>
      <c r="O24" s="8"/>
      <c r="P24" s="8"/>
      <c r="Q24" s="8"/>
      <c r="R24" s="8"/>
      <c r="S24" s="8"/>
      <c r="T24" s="8"/>
      <c r="U24" s="8"/>
    </row>
    <row r="25" spans="1:21" s="24" customFormat="1" ht="14.25" x14ac:dyDescent="0.15">
      <c r="A25" s="45" t="s">
        <v>66</v>
      </c>
      <c r="B25" s="46"/>
      <c r="C25" s="47"/>
      <c r="D25" s="47"/>
      <c r="E25" s="47"/>
      <c r="F25" s="47"/>
      <c r="G25" s="48"/>
      <c r="H25" s="48"/>
      <c r="I25" s="50"/>
      <c r="J25" s="23"/>
      <c r="K25" s="23"/>
      <c r="L25" s="23"/>
      <c r="M25" s="23"/>
      <c r="N25" s="23"/>
      <c r="O25" s="23"/>
      <c r="P25" s="23"/>
      <c r="Q25" s="23"/>
      <c r="R25" s="23"/>
      <c r="S25" s="23"/>
      <c r="T25" s="23"/>
      <c r="U25" s="23"/>
    </row>
    <row r="26" spans="1:21" ht="14.25" x14ac:dyDescent="0.2">
      <c r="A26" s="102" t="s">
        <v>73</v>
      </c>
      <c r="B26" s="102"/>
      <c r="C26" s="102"/>
      <c r="D26" s="102"/>
      <c r="E26" s="102"/>
      <c r="F26" s="102"/>
      <c r="G26" s="102"/>
      <c r="H26" s="102"/>
      <c r="I26" s="102"/>
      <c r="J26" s="43" t="s">
        <v>71</v>
      </c>
    </row>
    <row r="27" spans="1:21" ht="14.25" x14ac:dyDescent="0.2">
      <c r="A27" s="102"/>
      <c r="B27" s="102"/>
      <c r="C27" s="102"/>
      <c r="D27" s="102"/>
      <c r="E27" s="102"/>
      <c r="F27" s="102"/>
      <c r="G27" s="102"/>
      <c r="H27" s="102"/>
      <c r="I27" s="102"/>
      <c r="J27" s="43"/>
    </row>
    <row r="28" spans="1:21" ht="14.25" x14ac:dyDescent="0.2">
      <c r="A28" s="102" t="s">
        <v>74</v>
      </c>
      <c r="B28" s="102"/>
      <c r="C28" s="102"/>
      <c r="D28" s="102"/>
      <c r="E28" s="102"/>
      <c r="F28" s="102"/>
      <c r="G28" s="102"/>
      <c r="H28" s="102"/>
      <c r="I28" s="102"/>
      <c r="J28" s="43" t="s">
        <v>71</v>
      </c>
    </row>
    <row r="29" spans="1:21" ht="14.25" x14ac:dyDescent="0.2">
      <c r="A29" s="102"/>
      <c r="B29" s="102"/>
      <c r="C29" s="102"/>
      <c r="D29" s="102"/>
      <c r="E29" s="102"/>
      <c r="F29" s="102"/>
      <c r="G29" s="102"/>
      <c r="H29" s="102"/>
      <c r="I29" s="102"/>
      <c r="J29" s="43"/>
    </row>
    <row r="30" spans="1:21" ht="14.25" x14ac:dyDescent="0.2">
      <c r="A30" s="44"/>
      <c r="B30" s="44"/>
      <c r="C30" s="44"/>
      <c r="D30" s="44"/>
      <c r="E30" s="44"/>
      <c r="F30" s="44"/>
      <c r="G30" s="44"/>
      <c r="H30" s="44"/>
      <c r="I30" s="44"/>
      <c r="J30" s="43"/>
    </row>
    <row r="31" spans="1:21" x14ac:dyDescent="0.2">
      <c r="A31" s="44"/>
      <c r="B31" s="44"/>
      <c r="C31" s="44"/>
      <c r="D31" s="44"/>
      <c r="E31" s="44"/>
      <c r="F31" s="44"/>
      <c r="G31" s="44"/>
      <c r="H31" s="44"/>
      <c r="I31" s="37"/>
      <c r="J31" s="13"/>
      <c r="K31" s="12"/>
    </row>
    <row r="32" spans="1:21" x14ac:dyDescent="0.2">
      <c r="A32" s="44"/>
      <c r="B32" s="44"/>
      <c r="C32" s="44"/>
      <c r="D32" s="44"/>
      <c r="E32" s="44"/>
      <c r="F32" s="44"/>
      <c r="G32" s="44"/>
      <c r="H32" s="44"/>
      <c r="I32" s="13"/>
      <c r="J32" s="39"/>
      <c r="K32" s="40"/>
    </row>
    <row r="33" spans="1:21" x14ac:dyDescent="0.2">
      <c r="A33" s="1"/>
      <c r="B33" s="37"/>
      <c r="C33" s="13"/>
      <c r="D33" s="13"/>
      <c r="E33" s="13"/>
      <c r="F33" s="13"/>
      <c r="G33" s="22"/>
      <c r="H33" s="22"/>
      <c r="I33" s="13"/>
      <c r="J33" s="41"/>
      <c r="K33" s="40"/>
      <c r="L33" s="5"/>
      <c r="M33" s="5"/>
      <c r="N33" s="5"/>
      <c r="O33" s="5"/>
      <c r="P33" s="5"/>
      <c r="Q33" s="5"/>
      <c r="R33" s="5"/>
      <c r="S33" s="5"/>
      <c r="T33" s="5"/>
      <c r="U33" s="5"/>
    </row>
    <row r="34" spans="1:21" x14ac:dyDescent="0.2">
      <c r="B34" s="12"/>
      <c r="C34" s="36"/>
      <c r="D34" s="34"/>
      <c r="E34" s="34"/>
      <c r="F34" s="34"/>
      <c r="G34" s="34"/>
      <c r="H34" s="34"/>
      <c r="I34" s="37"/>
      <c r="J34" s="41"/>
      <c r="K34" s="41"/>
      <c r="L34" s="5"/>
      <c r="M34" s="5"/>
      <c r="N34" s="5"/>
      <c r="O34" s="5"/>
      <c r="P34" s="5"/>
      <c r="Q34" s="5"/>
      <c r="R34" s="5"/>
      <c r="S34" s="5"/>
      <c r="T34" s="5"/>
      <c r="U34" s="5"/>
    </row>
    <row r="35" spans="1:21" x14ac:dyDescent="0.2">
      <c r="A35" s="12"/>
      <c r="B35" s="13"/>
      <c r="C35" s="35"/>
      <c r="D35" s="35"/>
      <c r="E35" s="34"/>
      <c r="F35" s="34"/>
      <c r="G35" s="34"/>
      <c r="H35" s="34"/>
      <c r="I35" s="37"/>
      <c r="J35" s="41"/>
      <c r="K35" s="41"/>
      <c r="L35" s="5"/>
      <c r="M35" s="5"/>
      <c r="N35" s="5"/>
      <c r="O35" s="5"/>
      <c r="P35" s="5"/>
      <c r="Q35" s="5"/>
      <c r="R35" s="5"/>
      <c r="S35" s="5"/>
      <c r="T35" s="5"/>
      <c r="U35" s="5"/>
    </row>
    <row r="36" spans="1:21" x14ac:dyDescent="0.2">
      <c r="A36" s="12"/>
      <c r="B36" s="13"/>
      <c r="C36" s="6"/>
      <c r="D36" s="12"/>
      <c r="E36" s="5"/>
      <c r="F36" s="5"/>
      <c r="G36" s="5"/>
      <c r="H36" s="5"/>
      <c r="I36" s="38"/>
      <c r="J36" s="41"/>
      <c r="K36" s="41"/>
      <c r="L36" s="5"/>
      <c r="M36" s="5"/>
    </row>
    <row r="37" spans="1:21" ht="15" x14ac:dyDescent="0.25">
      <c r="A37" s="12"/>
      <c r="B37" s="13"/>
      <c r="C37" s="14"/>
      <c r="D37" s="101"/>
      <c r="E37" s="101"/>
      <c r="F37" s="15"/>
      <c r="G37" s="15"/>
      <c r="H37" s="15"/>
      <c r="I37" s="22"/>
      <c r="J37" s="41"/>
      <c r="K37" s="41"/>
      <c r="L37" s="5"/>
      <c r="M37" s="5"/>
      <c r="N37" s="5"/>
    </row>
    <row r="38" spans="1:21" ht="15" x14ac:dyDescent="0.25">
      <c r="A38" s="12"/>
      <c r="B38" s="13"/>
      <c r="C38" s="14"/>
      <c r="D38" s="14"/>
      <c r="E38" s="16"/>
      <c r="F38" s="15"/>
      <c r="G38" s="15"/>
      <c r="H38" s="15"/>
      <c r="I38" s="12"/>
      <c r="J38" s="40"/>
      <c r="K38" s="40"/>
      <c r="L38" s="5"/>
      <c r="M38" s="5"/>
      <c r="N38" s="5"/>
    </row>
    <row r="39" spans="1:21" ht="15" x14ac:dyDescent="0.25">
      <c r="A39" s="12"/>
      <c r="B39" s="13"/>
      <c r="C39" s="14"/>
      <c r="D39" s="14"/>
      <c r="E39" s="16"/>
      <c r="F39" s="15"/>
      <c r="G39" s="15"/>
      <c r="H39" s="15"/>
      <c r="I39" s="5"/>
      <c r="J39" s="41"/>
      <c r="K39" s="41"/>
      <c r="L39" s="5"/>
      <c r="M39" s="5"/>
      <c r="N39" s="5"/>
    </row>
    <row r="40" spans="1:21" ht="15" x14ac:dyDescent="0.25">
      <c r="A40" s="12"/>
      <c r="B40" s="13"/>
      <c r="C40" s="14"/>
      <c r="D40" s="14"/>
      <c r="E40" s="17"/>
      <c r="F40" s="15"/>
      <c r="G40" s="15"/>
      <c r="H40" s="15"/>
      <c r="I40" s="5"/>
      <c r="J40" s="41"/>
      <c r="K40" s="41"/>
      <c r="L40" s="5"/>
      <c r="M40" s="5"/>
      <c r="N40" s="5"/>
    </row>
    <row r="41" spans="1:21" ht="15" x14ac:dyDescent="0.25">
      <c r="A41" s="12"/>
      <c r="B41" s="13"/>
      <c r="C41" s="14"/>
      <c r="D41" s="15"/>
      <c r="E41" s="15"/>
      <c r="F41" s="15"/>
      <c r="G41" s="15"/>
      <c r="H41" s="15"/>
      <c r="I41" s="15"/>
      <c r="J41" s="5"/>
      <c r="K41" s="5"/>
      <c r="L41" s="5"/>
      <c r="M41" s="5"/>
      <c r="N41" s="5"/>
    </row>
    <row r="42" spans="1:21" ht="15" x14ac:dyDescent="0.25">
      <c r="A42" s="12"/>
      <c r="B42" s="13"/>
      <c r="C42" s="18"/>
      <c r="D42" s="19"/>
      <c r="E42" s="19"/>
      <c r="F42" s="15"/>
      <c r="G42" s="5"/>
      <c r="H42" s="5"/>
      <c r="I42" s="5"/>
      <c r="J42" s="5"/>
      <c r="K42" s="5"/>
      <c r="L42" s="5"/>
      <c r="M42" s="5"/>
    </row>
    <row r="43" spans="1:21" ht="15" x14ac:dyDescent="0.25">
      <c r="A43" s="12"/>
      <c r="B43" s="13"/>
      <c r="C43" s="14"/>
      <c r="D43" s="15"/>
      <c r="E43" s="15"/>
      <c r="F43" s="15"/>
      <c r="G43" s="15"/>
      <c r="H43" s="15"/>
      <c r="I43" s="15"/>
      <c r="J43" s="5"/>
      <c r="K43" s="5"/>
      <c r="L43" s="5"/>
      <c r="M43" s="5"/>
    </row>
    <row r="44" spans="1:21" ht="15" x14ac:dyDescent="0.25">
      <c r="A44" s="12"/>
      <c r="B44" s="13"/>
      <c r="C44" s="14"/>
      <c r="D44" s="15"/>
      <c r="E44" s="15"/>
      <c r="F44" s="15"/>
      <c r="G44" s="15"/>
      <c r="H44" s="15"/>
      <c r="I44" s="15"/>
      <c r="J44" s="5"/>
    </row>
    <row r="45" spans="1:21" ht="15" x14ac:dyDescent="0.25">
      <c r="A45" s="12"/>
      <c r="B45" s="13"/>
      <c r="C45" s="18"/>
      <c r="D45" s="20"/>
      <c r="E45" s="19"/>
      <c r="F45" s="21"/>
      <c r="G45" s="15"/>
      <c r="H45" s="15"/>
      <c r="I45" s="15"/>
      <c r="J45" s="5"/>
      <c r="K45" s="5"/>
      <c r="L45" s="5"/>
      <c r="M45" s="5"/>
    </row>
    <row r="46" spans="1:21" ht="15" x14ac:dyDescent="0.25">
      <c r="A46" s="12"/>
      <c r="B46" s="13"/>
      <c r="C46" s="18"/>
      <c r="D46" s="19"/>
      <c r="E46" s="19"/>
      <c r="F46" s="20"/>
      <c r="G46" s="19"/>
      <c r="H46" s="15"/>
      <c r="I46" s="15"/>
      <c r="J46" s="5"/>
      <c r="K46" s="5"/>
      <c r="L46" s="5"/>
      <c r="M46" s="5"/>
    </row>
    <row r="47" spans="1:21" ht="15" x14ac:dyDescent="0.25">
      <c r="A47" s="12"/>
      <c r="B47" s="13"/>
      <c r="C47" s="18"/>
      <c r="D47" s="19"/>
      <c r="E47" s="19"/>
      <c r="F47" s="20"/>
      <c r="G47" s="19"/>
      <c r="H47" s="15"/>
      <c r="I47" s="15"/>
      <c r="J47" s="5"/>
      <c r="K47" s="5"/>
      <c r="L47" s="5"/>
      <c r="M47" s="5"/>
    </row>
    <row r="48" spans="1:21" ht="15" x14ac:dyDescent="0.25">
      <c r="A48" s="12"/>
      <c r="B48" s="13"/>
      <c r="C48" s="14"/>
      <c r="D48" s="15"/>
      <c r="E48" s="15"/>
      <c r="F48" s="15"/>
      <c r="G48" s="15"/>
      <c r="H48" s="15"/>
      <c r="I48" s="15"/>
    </row>
    <row r="49" spans="1:13" ht="15" x14ac:dyDescent="0.25">
      <c r="A49" s="12"/>
      <c r="B49" s="13"/>
      <c r="C49" s="14"/>
      <c r="D49" s="15"/>
      <c r="E49" s="15"/>
      <c r="F49" s="15"/>
      <c r="G49" s="15"/>
      <c r="H49" s="15"/>
      <c r="I49" s="15"/>
    </row>
    <row r="50" spans="1:13" ht="15" x14ac:dyDescent="0.25">
      <c r="A50" s="12"/>
      <c r="B50" s="13"/>
      <c r="C50" s="18"/>
      <c r="D50" s="20"/>
      <c r="E50" s="19"/>
      <c r="F50" s="21"/>
      <c r="G50" s="15"/>
      <c r="H50" s="15"/>
      <c r="I50" s="15"/>
    </row>
    <row r="51" spans="1:13" ht="15" x14ac:dyDescent="0.25">
      <c r="A51" s="12"/>
      <c r="B51" s="13"/>
      <c r="C51" s="14"/>
      <c r="D51" s="15"/>
      <c r="E51" s="15"/>
      <c r="F51" s="15"/>
      <c r="G51" s="15"/>
      <c r="H51" s="12"/>
      <c r="I51" s="5"/>
      <c r="J51" s="5"/>
      <c r="K51" s="5"/>
      <c r="L51" s="5"/>
      <c r="M51" s="5"/>
    </row>
    <row r="52" spans="1:13" x14ac:dyDescent="0.2">
      <c r="A52" s="12"/>
      <c r="B52" s="13"/>
      <c r="C52" s="22"/>
      <c r="D52" s="12"/>
      <c r="E52" s="12"/>
      <c r="F52" s="12"/>
      <c r="G52" s="12"/>
      <c r="H52" s="12"/>
    </row>
    <row r="53" spans="1:13" ht="15" x14ac:dyDescent="0.25">
      <c r="A53" s="12"/>
      <c r="B53" s="13"/>
      <c r="C53" s="15"/>
      <c r="D53" s="12"/>
      <c r="E53" s="12"/>
      <c r="F53" s="12"/>
      <c r="G53" s="12"/>
      <c r="H53" s="12"/>
    </row>
    <row r="54" spans="1:13" x14ac:dyDescent="0.2">
      <c r="A54" s="12"/>
      <c r="B54" s="13"/>
      <c r="C54" s="22"/>
      <c r="D54" s="12"/>
      <c r="E54" s="12"/>
      <c r="F54" s="12"/>
      <c r="J54" s="1"/>
    </row>
    <row r="55" spans="1:13" x14ac:dyDescent="0.2">
      <c r="A55" s="12"/>
      <c r="B55" s="13"/>
      <c r="C55" s="12"/>
      <c r="D55" s="12"/>
      <c r="E55" s="12"/>
      <c r="F55" s="12"/>
      <c r="J55" s="1"/>
    </row>
    <row r="56" spans="1:13" x14ac:dyDescent="0.2">
      <c r="A56" s="12"/>
      <c r="B56" s="13"/>
      <c r="C56" s="22"/>
      <c r="D56" s="12"/>
      <c r="E56" s="12"/>
      <c r="F56" s="12"/>
      <c r="J56" s="1"/>
    </row>
    <row r="57" spans="1:13" x14ac:dyDescent="0.2">
      <c r="A57" s="12"/>
      <c r="B57" s="13"/>
      <c r="C57" s="22"/>
      <c r="D57" s="12"/>
      <c r="E57" s="12"/>
      <c r="F57" s="12"/>
      <c r="J57" s="1"/>
    </row>
    <row r="58" spans="1:13" x14ac:dyDescent="0.2">
      <c r="A58" s="12"/>
      <c r="B58" s="13"/>
      <c r="C58" s="22"/>
      <c r="D58" s="12"/>
      <c r="E58" s="12"/>
      <c r="F58" s="12"/>
      <c r="J58" s="1"/>
    </row>
    <row r="59" spans="1:13" x14ac:dyDescent="0.2">
      <c r="A59" s="1"/>
      <c r="B59" s="2"/>
      <c r="C59" s="3"/>
      <c r="D59" s="12"/>
      <c r="E59" s="1"/>
      <c r="F59" s="1"/>
      <c r="J59" s="1"/>
    </row>
    <row r="60" spans="1:13" x14ac:dyDescent="0.2">
      <c r="A60" s="1"/>
      <c r="B60" s="2"/>
      <c r="C60" s="3"/>
      <c r="D60" s="1"/>
      <c r="E60" s="1"/>
      <c r="F60" s="1"/>
      <c r="J60" s="1"/>
    </row>
    <row r="61" spans="1:13" x14ac:dyDescent="0.2">
      <c r="B61" s="3"/>
      <c r="D61" s="1"/>
      <c r="E61" s="1"/>
      <c r="F61" s="1"/>
      <c r="J61" s="1"/>
    </row>
    <row r="62" spans="1:13" x14ac:dyDescent="0.2">
      <c r="B62" s="3"/>
      <c r="D62" s="1"/>
      <c r="E62" s="1"/>
      <c r="F62" s="1"/>
      <c r="J62" s="1"/>
    </row>
    <row r="63" spans="1:13" x14ac:dyDescent="0.2">
      <c r="B63" s="3"/>
      <c r="D63" s="1"/>
      <c r="E63" s="1"/>
      <c r="F63" s="1"/>
      <c r="J63" s="1"/>
    </row>
    <row r="64" spans="1:13" x14ac:dyDescent="0.2">
      <c r="B64" s="3"/>
      <c r="D64" s="1"/>
      <c r="E64" s="1"/>
      <c r="F64" s="1"/>
      <c r="G64" s="1"/>
      <c r="H64" s="1"/>
    </row>
    <row r="65" spans="2:8" x14ac:dyDescent="0.2">
      <c r="B65" s="3"/>
      <c r="D65" s="1"/>
      <c r="E65" s="1"/>
      <c r="F65" s="1"/>
      <c r="G65" s="1"/>
      <c r="H65" s="1"/>
    </row>
  </sheetData>
  <mergeCells count="25">
    <mergeCell ref="B6:B8"/>
    <mergeCell ref="C6:C8"/>
    <mergeCell ref="D6:D8"/>
    <mergeCell ref="E6:E8"/>
    <mergeCell ref="B11:B14"/>
    <mergeCell ref="C11:C14"/>
    <mergeCell ref="D11:D14"/>
    <mergeCell ref="D9:D10"/>
    <mergeCell ref="E9:E10"/>
    <mergeCell ref="D15:D17"/>
    <mergeCell ref="E15:E17"/>
    <mergeCell ref="E11:E14"/>
    <mergeCell ref="C9:C10"/>
    <mergeCell ref="D37:E37"/>
    <mergeCell ref="A26:I27"/>
    <mergeCell ref="A28:I29"/>
    <mergeCell ref="A15:A17"/>
    <mergeCell ref="A2:A14"/>
    <mergeCell ref="B2:B5"/>
    <mergeCell ref="B9:B10"/>
    <mergeCell ref="B15:B17"/>
    <mergeCell ref="C15:C17"/>
    <mergeCell ref="C2:C5"/>
    <mergeCell ref="D2:D5"/>
    <mergeCell ref="E2:E5"/>
  </mergeCells>
  <printOptions horizontalCentered="1" verticalCentered="1"/>
  <pageMargins left="0.7" right="0.7" top="0.75" bottom="0.75" header="0.3" footer="0.3"/>
  <pageSetup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4"/>
  <sheetViews>
    <sheetView tabSelected="1" workbookViewId="0">
      <pane xSplit="3555" activePane="topRight"/>
      <selection activeCell="A5" sqref="A5:XFD5"/>
      <selection pane="topRight" activeCell="J23" sqref="J23"/>
    </sheetView>
  </sheetViews>
  <sheetFormatPr defaultRowHeight="15" x14ac:dyDescent="0.25"/>
  <cols>
    <col min="1" max="1" width="1.7109375" style="64" customWidth="1"/>
    <col min="2" max="2" width="28.42578125" style="64" customWidth="1"/>
    <col min="3" max="6" width="13.85546875" style="63" customWidth="1"/>
    <col min="7" max="8" width="17.7109375" style="63" customWidth="1"/>
    <col min="9" max="13" width="14.7109375" style="63" customWidth="1"/>
    <col min="14" max="16" width="13.7109375" style="63" customWidth="1"/>
    <col min="17" max="18" width="16.5703125" style="63" customWidth="1"/>
    <col min="19" max="19" width="15.85546875" style="64" customWidth="1"/>
    <col min="20" max="16384" width="9.140625" style="64"/>
  </cols>
  <sheetData>
    <row r="2" spans="2:19" ht="18.75" x14ac:dyDescent="0.25">
      <c r="B2" s="62" t="s">
        <v>103</v>
      </c>
    </row>
    <row r="3" spans="2:19" ht="7.5" customHeight="1" x14ac:dyDescent="0.25"/>
    <row r="4" spans="2:19" x14ac:dyDescent="0.25">
      <c r="B4" s="65"/>
      <c r="C4" s="120" t="s">
        <v>108</v>
      </c>
      <c r="D4" s="121"/>
      <c r="E4" s="121"/>
      <c r="F4" s="122"/>
      <c r="G4" s="120" t="s">
        <v>116</v>
      </c>
      <c r="H4" s="122"/>
      <c r="I4" s="120" t="s">
        <v>115</v>
      </c>
      <c r="J4" s="122"/>
      <c r="K4" s="120" t="s">
        <v>120</v>
      </c>
      <c r="L4" s="121"/>
      <c r="M4" s="121"/>
      <c r="N4" s="118" t="s">
        <v>105</v>
      </c>
      <c r="O4" s="119"/>
      <c r="P4" s="66"/>
      <c r="Q4" s="67"/>
      <c r="R4" s="68"/>
      <c r="S4" s="69"/>
    </row>
    <row r="5" spans="2:19" s="96" customFormat="1" ht="75.75" thickBot="1" x14ac:dyDescent="0.3">
      <c r="B5" s="58" t="s">
        <v>100</v>
      </c>
      <c r="C5" s="53" t="s">
        <v>109</v>
      </c>
      <c r="D5" s="52" t="s">
        <v>110</v>
      </c>
      <c r="E5" s="52" t="s">
        <v>111</v>
      </c>
      <c r="F5" s="54" t="s">
        <v>112</v>
      </c>
      <c r="G5" s="53" t="s">
        <v>113</v>
      </c>
      <c r="H5" s="54" t="s">
        <v>114</v>
      </c>
      <c r="I5" s="53" t="s">
        <v>121</v>
      </c>
      <c r="J5" s="54" t="s">
        <v>122</v>
      </c>
      <c r="K5" s="52" t="s">
        <v>117</v>
      </c>
      <c r="L5" s="52" t="s">
        <v>118</v>
      </c>
      <c r="M5" s="52" t="s">
        <v>119</v>
      </c>
      <c r="N5" s="60" t="s">
        <v>76</v>
      </c>
      <c r="O5" s="57" t="s">
        <v>77</v>
      </c>
      <c r="P5" s="61" t="s">
        <v>106</v>
      </c>
      <c r="Q5" s="55" t="s">
        <v>101</v>
      </c>
      <c r="R5" s="56" t="s">
        <v>102</v>
      </c>
      <c r="S5" s="59" t="s">
        <v>104</v>
      </c>
    </row>
    <row r="6" spans="2:19" x14ac:dyDescent="0.25">
      <c r="B6" s="70" t="s">
        <v>78</v>
      </c>
      <c r="C6" s="71">
        <v>4.95</v>
      </c>
      <c r="D6" s="72">
        <v>0.1</v>
      </c>
      <c r="E6" s="72">
        <v>0.05</v>
      </c>
      <c r="F6" s="73">
        <v>0.11</v>
      </c>
      <c r="G6" s="71">
        <v>26.56</v>
      </c>
      <c r="H6" s="73">
        <v>1.37</v>
      </c>
      <c r="I6" s="71">
        <v>21.642299999999999</v>
      </c>
      <c r="J6" s="73">
        <v>0</v>
      </c>
      <c r="K6" s="72">
        <v>50</v>
      </c>
      <c r="L6" s="72">
        <v>50</v>
      </c>
      <c r="M6" s="72">
        <v>78</v>
      </c>
      <c r="N6" s="74">
        <v>0</v>
      </c>
      <c r="O6" s="75">
        <v>78</v>
      </c>
      <c r="P6" s="76">
        <f>MEDIAN(C6:M6)</f>
        <v>4.95</v>
      </c>
      <c r="Q6" s="77" t="s">
        <v>79</v>
      </c>
      <c r="R6" s="78" t="s">
        <v>80</v>
      </c>
      <c r="S6" s="79">
        <v>9.0399999999999991</v>
      </c>
    </row>
    <row r="7" spans="2:19" x14ac:dyDescent="0.25">
      <c r="B7" s="70" t="s">
        <v>81</v>
      </c>
      <c r="C7" s="71">
        <v>9.23</v>
      </c>
      <c r="D7" s="72">
        <v>34.369999999999997</v>
      </c>
      <c r="E7" s="72">
        <v>18.399999999999999</v>
      </c>
      <c r="F7" s="73">
        <v>37.57</v>
      </c>
      <c r="G7" s="71">
        <v>13.46</v>
      </c>
      <c r="H7" s="73">
        <v>85.24</v>
      </c>
      <c r="I7" s="71">
        <v>78.354900000000001</v>
      </c>
      <c r="J7" s="73">
        <v>88</v>
      </c>
      <c r="K7" s="72">
        <v>50</v>
      </c>
      <c r="L7" s="72">
        <v>50</v>
      </c>
      <c r="M7" s="72">
        <v>22</v>
      </c>
      <c r="N7" s="74">
        <v>9.23</v>
      </c>
      <c r="O7" s="75">
        <v>88</v>
      </c>
      <c r="P7" s="76">
        <f t="shared" ref="P7:P18" si="0">MEDIAN(C7:M7)</f>
        <v>37.57</v>
      </c>
      <c r="Q7" s="77" t="s">
        <v>82</v>
      </c>
      <c r="R7" s="78" t="s">
        <v>83</v>
      </c>
      <c r="S7" s="79">
        <v>68.28</v>
      </c>
    </row>
    <row r="8" spans="2:19" x14ac:dyDescent="0.25">
      <c r="B8" s="70" t="s">
        <v>84</v>
      </c>
      <c r="C8" s="71">
        <v>2.25</v>
      </c>
      <c r="D8" s="72">
        <v>18.47</v>
      </c>
      <c r="E8" s="72">
        <v>9.85</v>
      </c>
      <c r="F8" s="73">
        <v>20.350000000000001</v>
      </c>
      <c r="G8" s="71">
        <v>2.2799999999999998</v>
      </c>
      <c r="H8" s="73">
        <v>5.54</v>
      </c>
      <c r="I8" s="71">
        <v>2.8E-3</v>
      </c>
      <c r="J8" s="73">
        <v>12</v>
      </c>
      <c r="K8" s="72">
        <v>0</v>
      </c>
      <c r="L8" s="72">
        <v>0</v>
      </c>
      <c r="M8" s="72">
        <v>0</v>
      </c>
      <c r="N8" s="74">
        <v>0</v>
      </c>
      <c r="O8" s="75">
        <v>20.350000000000001</v>
      </c>
      <c r="P8" s="76">
        <f t="shared" si="0"/>
        <v>2.2799999999999998</v>
      </c>
      <c r="Q8" s="77">
        <v>0</v>
      </c>
      <c r="R8" s="78">
        <v>0</v>
      </c>
      <c r="S8" s="79">
        <v>5.62</v>
      </c>
    </row>
    <row r="9" spans="2:19" x14ac:dyDescent="0.25">
      <c r="B9" s="70" t="s">
        <v>85</v>
      </c>
      <c r="C9" s="71">
        <v>0.33</v>
      </c>
      <c r="D9" s="72">
        <v>0.15</v>
      </c>
      <c r="E9" s="72">
        <v>0.08</v>
      </c>
      <c r="F9" s="73">
        <v>0.17</v>
      </c>
      <c r="G9" s="71">
        <v>1.78</v>
      </c>
      <c r="H9" s="73">
        <v>3.18</v>
      </c>
      <c r="I9" s="71">
        <v>0</v>
      </c>
      <c r="J9" s="73">
        <v>0</v>
      </c>
      <c r="K9" s="72">
        <v>0</v>
      </c>
      <c r="L9" s="72">
        <v>0</v>
      </c>
      <c r="M9" s="72">
        <v>0</v>
      </c>
      <c r="N9" s="74">
        <v>0</v>
      </c>
      <c r="O9" s="75">
        <v>3.18</v>
      </c>
      <c r="P9" s="76">
        <f t="shared" si="0"/>
        <v>0.08</v>
      </c>
      <c r="Q9" s="77" t="s">
        <v>86</v>
      </c>
      <c r="R9" s="78" t="s">
        <v>86</v>
      </c>
      <c r="S9" s="79"/>
    </row>
    <row r="10" spans="2:19" x14ac:dyDescent="0.25">
      <c r="B10" s="70" t="s">
        <v>87</v>
      </c>
      <c r="C10" s="71">
        <v>2.4900000000000002</v>
      </c>
      <c r="D10" s="72">
        <v>18.27</v>
      </c>
      <c r="E10" s="72">
        <v>9.73</v>
      </c>
      <c r="F10" s="73">
        <v>20.16</v>
      </c>
      <c r="G10" s="71">
        <v>2.99</v>
      </c>
      <c r="H10" s="73">
        <v>2.71</v>
      </c>
      <c r="I10" s="71">
        <v>0</v>
      </c>
      <c r="J10" s="73">
        <v>0</v>
      </c>
      <c r="K10" s="72">
        <v>0</v>
      </c>
      <c r="L10" s="72">
        <v>0</v>
      </c>
      <c r="M10" s="72">
        <v>0</v>
      </c>
      <c r="N10" s="74">
        <v>0</v>
      </c>
      <c r="O10" s="75">
        <v>20.16</v>
      </c>
      <c r="P10" s="76">
        <f t="shared" si="0"/>
        <v>2.4900000000000002</v>
      </c>
      <c r="Q10" s="77">
        <v>0</v>
      </c>
      <c r="R10" s="78">
        <v>0</v>
      </c>
      <c r="S10" s="79">
        <v>4.83</v>
      </c>
    </row>
    <row r="11" spans="2:19" x14ac:dyDescent="0.25">
      <c r="B11" s="70" t="s">
        <v>88</v>
      </c>
      <c r="C11" s="71">
        <v>2.34</v>
      </c>
      <c r="D11" s="72">
        <v>11.99</v>
      </c>
      <c r="E11" s="72">
        <v>6.39</v>
      </c>
      <c r="F11" s="73">
        <v>13.24</v>
      </c>
      <c r="G11" s="71">
        <v>2.42</v>
      </c>
      <c r="H11" s="73">
        <v>0.45</v>
      </c>
      <c r="I11" s="71">
        <v>0</v>
      </c>
      <c r="J11" s="73">
        <v>0</v>
      </c>
      <c r="K11" s="72">
        <v>0</v>
      </c>
      <c r="L11" s="72">
        <v>0</v>
      </c>
      <c r="M11" s="72">
        <v>0</v>
      </c>
      <c r="N11" s="74">
        <v>0</v>
      </c>
      <c r="O11" s="75">
        <v>13.24</v>
      </c>
      <c r="P11" s="76">
        <f t="shared" si="0"/>
        <v>0.45</v>
      </c>
      <c r="Q11" s="77">
        <v>0</v>
      </c>
      <c r="R11" s="78">
        <v>0</v>
      </c>
      <c r="S11" s="79">
        <f>0.62+1.28</f>
        <v>1.9</v>
      </c>
    </row>
    <row r="12" spans="2:19" x14ac:dyDescent="0.25">
      <c r="B12" s="70" t="s">
        <v>89</v>
      </c>
      <c r="C12" s="71">
        <v>1.03</v>
      </c>
      <c r="D12" s="72">
        <v>2.64</v>
      </c>
      <c r="E12" s="72">
        <v>1.41</v>
      </c>
      <c r="F12" s="73">
        <v>2.91</v>
      </c>
      <c r="G12" s="71">
        <v>1.72</v>
      </c>
      <c r="H12" s="73">
        <v>1.23</v>
      </c>
      <c r="I12" s="71">
        <v>0</v>
      </c>
      <c r="J12" s="73">
        <v>0</v>
      </c>
      <c r="K12" s="72">
        <v>0</v>
      </c>
      <c r="L12" s="72">
        <v>0</v>
      </c>
      <c r="M12" s="72">
        <v>0</v>
      </c>
      <c r="N12" s="74">
        <v>0</v>
      </c>
      <c r="O12" s="75">
        <v>2.91</v>
      </c>
      <c r="P12" s="76">
        <f t="shared" si="0"/>
        <v>1.03</v>
      </c>
      <c r="Q12" s="77" t="s">
        <v>86</v>
      </c>
      <c r="R12" s="78" t="s">
        <v>86</v>
      </c>
      <c r="S12" s="79">
        <f>0.13+0.12</f>
        <v>0.25</v>
      </c>
    </row>
    <row r="13" spans="2:19" x14ac:dyDescent="0.25">
      <c r="B13" s="70" t="s">
        <v>90</v>
      </c>
      <c r="C13" s="71">
        <v>0.4</v>
      </c>
      <c r="D13" s="72">
        <v>0.49</v>
      </c>
      <c r="E13" s="72">
        <v>0.26</v>
      </c>
      <c r="F13" s="73">
        <v>0.54</v>
      </c>
      <c r="G13" s="71">
        <v>0.57999999999999996</v>
      </c>
      <c r="H13" s="73">
        <v>0.04</v>
      </c>
      <c r="I13" s="71">
        <v>0</v>
      </c>
      <c r="J13" s="73">
        <v>0</v>
      </c>
      <c r="K13" s="72">
        <v>0</v>
      </c>
      <c r="L13" s="72">
        <v>0</v>
      </c>
      <c r="M13" s="72">
        <v>0</v>
      </c>
      <c r="N13" s="74">
        <v>0</v>
      </c>
      <c r="O13" s="75">
        <v>0.57999999999999996</v>
      </c>
      <c r="P13" s="76">
        <f t="shared" si="0"/>
        <v>0.04</v>
      </c>
      <c r="Q13" s="77" t="s">
        <v>86</v>
      </c>
      <c r="R13" s="78" t="s">
        <v>86</v>
      </c>
      <c r="S13" s="79">
        <v>0.18</v>
      </c>
    </row>
    <row r="14" spans="2:19" x14ac:dyDescent="0.25">
      <c r="B14" s="70" t="s">
        <v>91</v>
      </c>
      <c r="C14" s="71">
        <v>69.37</v>
      </c>
      <c r="D14" s="72">
        <v>12.08</v>
      </c>
      <c r="E14" s="72">
        <v>48.46</v>
      </c>
      <c r="F14" s="73">
        <v>4.42</v>
      </c>
      <c r="G14" s="71">
        <v>43.37</v>
      </c>
      <c r="H14" s="73">
        <v>0.24</v>
      </c>
      <c r="I14" s="71">
        <v>0</v>
      </c>
      <c r="J14" s="73">
        <v>0</v>
      </c>
      <c r="K14" s="72">
        <v>0</v>
      </c>
      <c r="L14" s="72">
        <v>0</v>
      </c>
      <c r="M14" s="72">
        <v>0</v>
      </c>
      <c r="N14" s="74">
        <v>0</v>
      </c>
      <c r="O14" s="75">
        <v>69.37</v>
      </c>
      <c r="P14" s="76">
        <f t="shared" si="0"/>
        <v>0.24</v>
      </c>
      <c r="Q14" s="77" t="s">
        <v>92</v>
      </c>
      <c r="R14" s="78" t="s">
        <v>93</v>
      </c>
      <c r="S14" s="79">
        <v>7.98</v>
      </c>
    </row>
    <row r="15" spans="2:19" x14ac:dyDescent="0.25">
      <c r="B15" s="70" t="s">
        <v>94</v>
      </c>
      <c r="C15" s="71">
        <v>7.63</v>
      </c>
      <c r="D15" s="72">
        <v>1.39</v>
      </c>
      <c r="E15" s="72">
        <v>5.33</v>
      </c>
      <c r="F15" s="73">
        <v>0.51</v>
      </c>
      <c r="G15" s="71">
        <v>4.8499999999999996</v>
      </c>
      <c r="H15" s="73">
        <v>0</v>
      </c>
      <c r="I15" s="71">
        <v>0</v>
      </c>
      <c r="J15" s="73">
        <v>0</v>
      </c>
      <c r="K15" s="72">
        <v>0</v>
      </c>
      <c r="L15" s="72">
        <v>0</v>
      </c>
      <c r="M15" s="72">
        <v>0</v>
      </c>
      <c r="N15" s="74">
        <v>0</v>
      </c>
      <c r="O15" s="75">
        <v>7.63</v>
      </c>
      <c r="P15" s="76">
        <f t="shared" si="0"/>
        <v>0</v>
      </c>
      <c r="Q15" s="77" t="s">
        <v>86</v>
      </c>
      <c r="R15" s="78" t="s">
        <v>86</v>
      </c>
      <c r="S15" s="79">
        <v>0.1</v>
      </c>
    </row>
    <row r="16" spans="2:19" x14ac:dyDescent="0.25">
      <c r="B16" s="70" t="s">
        <v>95</v>
      </c>
      <c r="C16" s="71">
        <v>5.0000000000000001E-3</v>
      </c>
      <c r="D16" s="72">
        <v>5.6000000000000001E-2</v>
      </c>
      <c r="E16" s="72">
        <v>0.03</v>
      </c>
      <c r="F16" s="73">
        <v>0.02</v>
      </c>
      <c r="G16" s="71">
        <v>4.0000000000000001E-3</v>
      </c>
      <c r="H16" s="73">
        <v>1E-3</v>
      </c>
      <c r="I16" s="71">
        <v>0</v>
      </c>
      <c r="J16" s="73">
        <v>0</v>
      </c>
      <c r="K16" s="72">
        <v>0</v>
      </c>
      <c r="L16" s="72">
        <v>0</v>
      </c>
      <c r="M16" s="72">
        <v>0</v>
      </c>
      <c r="N16" s="74">
        <v>0</v>
      </c>
      <c r="O16" s="75">
        <v>5.6000000000000001E-2</v>
      </c>
      <c r="P16" s="76">
        <f t="shared" si="0"/>
        <v>1E-3</v>
      </c>
      <c r="Q16" s="77" t="s">
        <v>96</v>
      </c>
      <c r="R16" s="78" t="s">
        <v>96</v>
      </c>
      <c r="S16" s="79"/>
    </row>
    <row r="17" spans="2:19" x14ac:dyDescent="0.25">
      <c r="B17" s="70"/>
      <c r="C17" s="80"/>
      <c r="D17" s="81"/>
      <c r="E17" s="81"/>
      <c r="F17" s="82"/>
      <c r="G17" s="80"/>
      <c r="H17" s="82"/>
      <c r="I17" s="80"/>
      <c r="J17" s="82"/>
      <c r="K17" s="81"/>
      <c r="L17" s="81"/>
      <c r="M17" s="81"/>
      <c r="N17" s="83"/>
      <c r="O17" s="84"/>
      <c r="P17" s="76"/>
      <c r="Q17" s="77"/>
      <c r="R17" s="78"/>
      <c r="S17" s="79"/>
    </row>
    <row r="18" spans="2:19" x14ac:dyDescent="0.25">
      <c r="B18" s="85" t="s">
        <v>99</v>
      </c>
      <c r="C18" s="86">
        <v>310</v>
      </c>
      <c r="D18" s="87">
        <v>1521</v>
      </c>
      <c r="E18" s="87">
        <v>811</v>
      </c>
      <c r="F18" s="88">
        <v>1675</v>
      </c>
      <c r="G18" s="86">
        <v>419</v>
      </c>
      <c r="H18" s="88">
        <v>1039</v>
      </c>
      <c r="I18" s="86">
        <v>764</v>
      </c>
      <c r="J18" s="88">
        <v>996</v>
      </c>
      <c r="K18" s="87">
        <v>456</v>
      </c>
      <c r="L18" s="87">
        <v>456</v>
      </c>
      <c r="M18" s="87">
        <v>200</v>
      </c>
      <c r="N18" s="89">
        <v>200</v>
      </c>
      <c r="O18" s="90">
        <v>1675</v>
      </c>
      <c r="P18" s="91">
        <f t="shared" si="0"/>
        <v>764</v>
      </c>
      <c r="Q18" s="92" t="s">
        <v>97</v>
      </c>
      <c r="R18" s="93" t="s">
        <v>98</v>
      </c>
      <c r="S18" s="94">
        <v>1055</v>
      </c>
    </row>
    <row r="19" spans="2:19" ht="50.25" customHeight="1" x14ac:dyDescent="0.25">
      <c r="N19" s="117" t="s">
        <v>107</v>
      </c>
      <c r="O19" s="117"/>
      <c r="P19" s="117"/>
    </row>
    <row r="20" spans="2:19" x14ac:dyDescent="0.25">
      <c r="P20" s="95"/>
    </row>
    <row r="21" spans="2:19" x14ac:dyDescent="0.25">
      <c r="P21" s="95"/>
    </row>
    <row r="22" spans="2:19" x14ac:dyDescent="0.25">
      <c r="P22" s="95"/>
    </row>
    <row r="23" spans="2:19" x14ac:dyDescent="0.25">
      <c r="P23" s="95"/>
    </row>
    <row r="24" spans="2:19" x14ac:dyDescent="0.25">
      <c r="P24" s="95"/>
    </row>
    <row r="25" spans="2:19" x14ac:dyDescent="0.25">
      <c r="P25" s="95"/>
    </row>
    <row r="26" spans="2:19" x14ac:dyDescent="0.25">
      <c r="P26" s="95"/>
    </row>
    <row r="27" spans="2:19" x14ac:dyDescent="0.25">
      <c r="P27" s="95"/>
    </row>
    <row r="28" spans="2:19" x14ac:dyDescent="0.25">
      <c r="P28" s="95"/>
    </row>
    <row r="29" spans="2:19" x14ac:dyDescent="0.25">
      <c r="P29" s="95"/>
    </row>
    <row r="30" spans="2:19" x14ac:dyDescent="0.25">
      <c r="P30" s="95"/>
    </row>
    <row r="31" spans="2:19" x14ac:dyDescent="0.25">
      <c r="P31" s="95"/>
    </row>
    <row r="32" spans="2:19" x14ac:dyDescent="0.25">
      <c r="P32" s="95"/>
    </row>
    <row r="33" spans="16:16" x14ac:dyDescent="0.25">
      <c r="P33" s="95"/>
    </row>
    <row r="34" spans="16:16" x14ac:dyDescent="0.25">
      <c r="P34" s="95"/>
    </row>
  </sheetData>
  <mergeCells count="6">
    <mergeCell ref="N19:P19"/>
    <mergeCell ref="N4:O4"/>
    <mergeCell ref="C4:F4"/>
    <mergeCell ref="G4:H4"/>
    <mergeCell ref="I4:J4"/>
    <mergeCell ref="K4:M4"/>
  </mergeCells>
  <pageMargins left="0.7" right="0.7" top="0.75" bottom="0.75" header="0.3" footer="0.3"/>
  <pageSetup orientation="portrait" horizontalDpi="1200" verticalDpi="1200" r:id="rId1"/>
  <ignoredErrors>
    <ignoredError sqref="P6 P7:P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Page</vt:lpstr>
      <vt:lpstr>Q5 Table</vt:lpstr>
      <vt:lpstr>LNG v Landfill-Digest</vt:lpstr>
      <vt:lpstr>'Cover Page'!Print_Area</vt:lpstr>
      <vt:lpstr>'Q5 Table'!Print_Area</vt:lpstr>
    </vt:vector>
  </TitlesOfParts>
  <Company>Landau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 Olsen</dc:creator>
  <cp:lastModifiedBy>Joanna Cruse</cp:lastModifiedBy>
  <cp:lastPrinted>2017-08-10T21:31:04Z</cp:lastPrinted>
  <dcterms:created xsi:type="dcterms:W3CDTF">2017-05-15T22:11:47Z</dcterms:created>
  <dcterms:modified xsi:type="dcterms:W3CDTF">2017-11-07T23:02:50Z</dcterms:modified>
</cp:coreProperties>
</file>